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yackovy\Desktop\"/>
    </mc:Choice>
  </mc:AlternateContent>
  <bookViews>
    <workbookView xWindow="480" yWindow="15" windowWidth="15120" windowHeight="9285" activeTab="5"/>
  </bookViews>
  <sheets>
    <sheet name="נספח 1" sheetId="1" r:id="rId1"/>
    <sheet name="נספח 2" sheetId="2" r:id="rId2"/>
    <sheet name="נספח 3 א" sheetId="3" r:id="rId3"/>
    <sheet name="נספח 3 ב" sheetId="4" r:id="rId4"/>
    <sheet name="נספח 3 ג" sheetId="5" r:id="rId5"/>
    <sheet name="נספח 4" sheetId="6" r:id="rId6"/>
  </sheets>
  <definedNames>
    <definedName name="_xlnm._FilterDatabase" localSheetId="4" hidden="1">'נספח 3 ג'!$A$11:$G$51</definedName>
  </definedNames>
  <calcPr calcId="162913"/>
  <webPublishing codePage="1252"/>
</workbook>
</file>

<file path=xl/calcChain.xml><?xml version="1.0" encoding="utf-8"?>
<calcChain xmlns="http://schemas.openxmlformats.org/spreadsheetml/2006/main">
  <c r="J47" i="2" l="1"/>
  <c r="J46" i="2"/>
  <c r="I47" i="2"/>
  <c r="I46" i="2"/>
  <c r="J27" i="2"/>
  <c r="I27" i="2"/>
  <c r="F15" i="1"/>
  <c r="C15" i="1"/>
  <c r="B15" i="1"/>
  <c r="J26" i="2"/>
  <c r="G39" i="4"/>
  <c r="G38" i="4"/>
  <c r="G19" i="4"/>
  <c r="G50" i="5"/>
  <c r="G51" i="5" s="1"/>
  <c r="H14" i="1" l="1"/>
</calcChain>
</file>

<file path=xl/sharedStrings.xml><?xml version="1.0" encoding="utf-8"?>
<sst xmlns="http://schemas.openxmlformats.org/spreadsheetml/2006/main" count="1161" uniqueCount="141">
  <si>
    <t>סה"כ היקף עסקאות לפי שם צד קשור</t>
  </si>
  <si>
    <t>יתרות השקעות לסוף התקופה</t>
  </si>
  <si>
    <t>שיעור מסך נכסי ההשקעה</t>
  </si>
  <si>
    <t>באלפי ש"ח</t>
  </si>
  <si>
    <t>אחוזים</t>
  </si>
  <si>
    <t>נספח 2</t>
  </si>
  <si>
    <t>עסקאות</t>
  </si>
  <si>
    <t>עסקאות שבוצעו בבורסה, בורסת חוץ או שוק מוסדר לרכישת או מכירת ני"ע של צד קשור</t>
  </si>
  <si>
    <t>עסקאות שבוצעו לצורך השקעה בנכסים לא סחירים של צד קשור</t>
  </si>
  <si>
    <t>עסקאות מחוץ לבורסה, עסקאות מתואמות ועסקאות בנכסים אחרים שבוצעו מול צד קשור</t>
  </si>
  <si>
    <t>רכישות</t>
  </si>
  <si>
    <t>מכירות (-)</t>
  </si>
  <si>
    <t>נספח 3א</t>
  </si>
  <si>
    <t>נספח 3ב</t>
  </si>
  <si>
    <t>נספח 3ג</t>
  </si>
  <si>
    <t>רכישת ני"ע בהנפקות באמצעות צד קשור (חתם או מי ששווק את ההנפקה)</t>
  </si>
  <si>
    <t>נספח 4</t>
  </si>
  <si>
    <t>מספר נייר ערך</t>
  </si>
  <si>
    <t>דירוג</t>
  </si>
  <si>
    <t>שם המדרג</t>
  </si>
  <si>
    <t xml:space="preserve">שיעור ריבית </t>
  </si>
  <si>
    <t>מח"מ</t>
  </si>
  <si>
    <t>תשואה לפדיון</t>
  </si>
  <si>
    <t>שווי עסקאות המכירה (-)</t>
  </si>
  <si>
    <t>שווי עסקאות הרכישה</t>
  </si>
  <si>
    <t>תאריך</t>
  </si>
  <si>
    <t>שער בורסה בסוף יום המסחר</t>
  </si>
  <si>
    <t>שער העיסקה (2)</t>
  </si>
  <si>
    <t>שווי העיסקה (רכישה\ מכירה* ) (1)*(2)</t>
  </si>
  <si>
    <t>תאריך ההנפקה</t>
  </si>
  <si>
    <t>שיעור מהערך הנקוב המונפק</t>
  </si>
  <si>
    <t>שווי עסקת הרכישה</t>
  </si>
  <si>
    <t>שם החתם הקשור</t>
  </si>
  <si>
    <t xml:space="preserve">MORE MAGNA AM LTD </t>
  </si>
  <si>
    <t>אלפי ש"ח</t>
  </si>
  <si>
    <t>שנים</t>
  </si>
  <si>
    <t xml:space="preserve">מור קופות גמל בע"מ - קופת גמל להשקעה                                   </t>
  </si>
  <si>
    <t xml:space="preserve">1L MORE C.L.O LTD </t>
  </si>
  <si>
    <t>שם צד הקשור</t>
  </si>
  <si>
    <t>א. עסקאות מחוץ לבורסה ועסקאות מתואמות בבורסה</t>
  </si>
  <si>
    <t>AA6.125%05/28</t>
  </si>
  <si>
    <t>ATRSAV 2 5/8 09/05/27</t>
  </si>
  <si>
    <t>CITC2.375%1/27</t>
  </si>
  <si>
    <t>ENOGLN 6 1/2 04/30/27</t>
  </si>
  <si>
    <t>ENOIGA 5 3/8 03/30/28</t>
  </si>
  <si>
    <t>HAPOAL 3.255 01/21/32</t>
  </si>
  <si>
    <t>IAECN 9 07/15/26</t>
  </si>
  <si>
    <t>LUMIIT 3.275 01/29/31</t>
  </si>
  <si>
    <t>LVIATH 6 1/2 06/30/27</t>
  </si>
  <si>
    <t>LVIATH 6 1/8 06/30/25</t>
  </si>
  <si>
    <t>LVIATH 6 3/4 06/30/30</t>
  </si>
  <si>
    <t>MZRHIT 3.077 04/07/31</t>
  </si>
  <si>
    <t>TEVA 4 3/8 05/09/30</t>
  </si>
  <si>
    <t>WELTEC 8 1/4 10/15/26</t>
  </si>
  <si>
    <t>שיעור מהערך הנקוב המונפק (1)</t>
  </si>
  <si>
    <t>US013822AC54</t>
  </si>
  <si>
    <t>XS2294495838</t>
  </si>
  <si>
    <t>XS1822791619</t>
  </si>
  <si>
    <t>USG3044DAA49</t>
  </si>
  <si>
    <t>IL0011736738</t>
  </si>
  <si>
    <t>IL0066204707</t>
  </si>
  <si>
    <t>USG49774AB18</t>
  </si>
  <si>
    <t>IL0060404899</t>
  </si>
  <si>
    <t>IL0011677825</t>
  </si>
  <si>
    <t>IL0011677742</t>
  </si>
  <si>
    <t>IL0011677908</t>
  </si>
  <si>
    <t>IL0069508369</t>
  </si>
  <si>
    <t>XS2406607171</t>
  </si>
  <si>
    <t>USK9900LAA19</t>
  </si>
  <si>
    <t>נספח 4 - רכישת נייר ערך בהנפקות באמצעות חתם קשור או באמצעות צד קשור ששיווק את ההנפקה לשנה המסתיימת ביום 29.12.2022</t>
  </si>
  <si>
    <t>ניירות ערך סחירים</t>
  </si>
  <si>
    <t>מניות</t>
  </si>
  <si>
    <t>ניירות ערך אחרים</t>
  </si>
  <si>
    <t>א. ניירות ערך סחירים</t>
  </si>
  <si>
    <t>(1) אגרות חוב קונצרניות סחירות</t>
  </si>
  <si>
    <t>(2) מניות וניירות ערך אחרים</t>
  </si>
  <si>
    <t>סה"כ ניירות ערך סחירים</t>
  </si>
  <si>
    <t>ב. ניירות ערך לא סחירים</t>
  </si>
  <si>
    <t>(1) אגרות חוב קונצרניות</t>
  </si>
  <si>
    <t>איגרת א'</t>
  </si>
  <si>
    <t>איגרת ב'</t>
  </si>
  <si>
    <t>סה"כ ניירות ערך לא סחירים</t>
  </si>
  <si>
    <t>סה"כ רכישות</t>
  </si>
  <si>
    <t>נספח 3ג - צדדים קשורים - עסקאות מחוץ לבורסה, עסקאות מתואמות בבורסה ועסקאות בנכסים אחרים לא סחירים שבוצעו מול צדדים קשורים לשנה המסתיימת ביום 29.12.2022</t>
  </si>
  <si>
    <t>(1) אגרות חוב ממשלתיות סחירות לרבות מול עושה שוק (רכישות- סיכום מצרפי)</t>
  </si>
  <si>
    <t>(2) אגרות חוב ממשלתיות סחירות לרבות מול עושה שוק (מכירות- סיכום מצרפי)</t>
  </si>
  <si>
    <t>(3)אגרות חוב קונצרניות סחירות</t>
  </si>
  <si>
    <t>תעודות סל</t>
  </si>
  <si>
    <t>שם הנכס</t>
  </si>
  <si>
    <t>(4) מניות וניירות ערך אחרים</t>
  </si>
  <si>
    <t>ב. עיסקאות בנכסים אחרים לא סחירים</t>
  </si>
  <si>
    <t xml:space="preserve">סה"כ היקף עיסקאות מול צד קשור </t>
  </si>
  <si>
    <t>סה"כ היקף עיסקאות מול כל הצדדים הקשורים</t>
  </si>
  <si>
    <t>נספח 3ב - עסקאות שבוצעו לצורך השקעה בנכסים לא סחירים של צד קשור לשנה המסתיימת ביום 29.12.2022</t>
  </si>
  <si>
    <t>שיעור ריבית</t>
  </si>
  <si>
    <t>שווי העיסקה (רכישה / מכירה*)</t>
  </si>
  <si>
    <t>א. ניירות ערך לא סחירים</t>
  </si>
  <si>
    <t>(1) אגרות חוב קונצרניות לא סחירות</t>
  </si>
  <si>
    <t>ב. פקדונות מעל 3 חודשים</t>
  </si>
  <si>
    <t>סה"כ פקדונות מעל 3 חודשים</t>
  </si>
  <si>
    <t>ג. הלוואות</t>
  </si>
  <si>
    <t>סה"כ הלוואות</t>
  </si>
  <si>
    <t>ד. נכסים אחרים</t>
  </si>
  <si>
    <t>פיקדון א'</t>
  </si>
  <si>
    <t>פיקדון ב'</t>
  </si>
  <si>
    <t>(1) מובטחות</t>
  </si>
  <si>
    <t>(2) לא מובטחות</t>
  </si>
  <si>
    <t>(1) סיכום מצרפי - רכישת מזומנים ופקדונות עד שלושה חודשים</t>
  </si>
  <si>
    <t>סיכום מצרפי - פדיונות של מזומנים ופיקדונות עד שלושה חודשים</t>
  </si>
  <si>
    <t>(2) נכסים אחרים שלא הוגדרו בסעיפים לעיל</t>
  </si>
  <si>
    <t>נכס א'</t>
  </si>
  <si>
    <t>נכס ב'</t>
  </si>
  <si>
    <t>סה"כ נכסים אחרים</t>
  </si>
  <si>
    <t>כתבי אופציות, אופציות וחוזים עתידיים</t>
  </si>
  <si>
    <t>קרנות השקעה וניירות ערך אחרים</t>
  </si>
  <si>
    <t>אופציות, כתבי אופציה וחוזים עתידיים</t>
  </si>
  <si>
    <t>אופציות, כתבי אופציות וחוזים עתידיים</t>
  </si>
  <si>
    <t xml:space="preserve">סה"כ היקף עסקאות לצורך רכישה או מכירה של ני"ע של צד קשור </t>
  </si>
  <si>
    <t>סה"כ היקף עסקאות לצורך רכישה או מכירה של ני"ע של כל הצדדים הקשורים</t>
  </si>
  <si>
    <t>נספח 3א - צדדים קשורים - עסקאות שבוצעו בבורסה, בבורסת חוץ או שוק מוסדר לרכישת או מכירת ני"ע סחירים של צד קשור לשנה המסתיימת ביום 29.12.2022</t>
  </si>
  <si>
    <t>נספח 2 - צדדים קשורים - יתרות השקעה לשנה המסתיימת ביום 29.12.2022</t>
  </si>
  <si>
    <t>ערך שוק / שווי הוגן / שווי בספרים</t>
  </si>
  <si>
    <t>ג. פקדונות מעל 3 חודשים</t>
  </si>
  <si>
    <t>ד. הלוואות</t>
  </si>
  <si>
    <t>ה. נכסים אחרים</t>
  </si>
  <si>
    <t>(1) מזומנים ושווה מזומנים (סיכום מצרפי - פקדונות עד שלושה חודשים)</t>
  </si>
  <si>
    <t xml:space="preserve">סה"כ השקעה בצד קשור </t>
  </si>
  <si>
    <t>סה"כ השקעה בכל הצדדים הקשורים</t>
  </si>
  <si>
    <t>נספח 1 - צדדים קשורים - יתרות ועסקאות לשנה המסתיימת ביום 29.12.2022 (נתונים מצרפים)</t>
  </si>
  <si>
    <t>הלוואות ליחידים</t>
  </si>
  <si>
    <t xml:space="preserve">סה"כ </t>
  </si>
  <si>
    <t>עמודה1</t>
  </si>
  <si>
    <t>עמודה2</t>
  </si>
  <si>
    <t>עמודה3</t>
  </si>
  <si>
    <t>עמודה4</t>
  </si>
  <si>
    <t>עמודה5</t>
  </si>
  <si>
    <t>ריק במקור</t>
  </si>
  <si>
    <t>עמודה6</t>
  </si>
  <si>
    <t>עמודה7</t>
  </si>
  <si>
    <t>עמודה8</t>
  </si>
  <si>
    <t>עמודה9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</si>
</sst>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#,##0.00_ ;\-#,##0.00\ "/>
    <numFmt numFmtId="167" formatCode="0.0000"/>
    <numFmt numFmtId="168" formatCode=";;;"/>
  </numFmts>
  <fonts count="11" x14ac:knownFonts="1">
    <font>
      <sz val="10"/>
      <color theme="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rgb="FF222222"/>
      <name val="Arial"/>
      <family val="2"/>
    </font>
    <font>
      <b/>
      <sz val="10"/>
      <color rgb="FF454545"/>
      <name val="Arial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Tahoma"/>
      <family val="2"/>
      <charset val="177"/>
    </font>
    <font>
      <b/>
      <sz val="10"/>
      <color theme="1"/>
      <name val="Arial"/>
      <family val="2"/>
      <charset val="177"/>
    </font>
    <font>
      <sz val="10"/>
      <color theme="1"/>
      <name val="Arial"/>
      <family val="2"/>
      <charset val="177"/>
    </font>
    <font>
      <b/>
      <sz val="14"/>
      <color rgb="FF222222"/>
      <name val="Arial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4" fontId="0" fillId="0" borderId="1" xfId="0" applyNumberFormat="1" applyBorder="1"/>
    <xf numFmtId="0" fontId="0" fillId="0" borderId="0" xfId="0" applyAlignment="1">
      <alignment horizontal="center"/>
    </xf>
    <xf numFmtId="0" fontId="0" fillId="0" borderId="0" xfId="0"/>
    <xf numFmtId="165" fontId="0" fillId="0" borderId="0" xfId="1" applyNumberFormat="1" applyFont="1" applyAlignment="1">
      <alignment horizontal="center"/>
    </xf>
    <xf numFmtId="4" fontId="0" fillId="0" borderId="1" xfId="0" applyNumberFormat="1" applyBorder="1" applyAlignment="1">
      <alignment horizontal="center"/>
    </xf>
    <xf numFmtId="10" fontId="0" fillId="0" borderId="0" xfId="2" applyNumberFormat="1" applyFont="1" applyAlignment="1">
      <alignment horizontal="center"/>
    </xf>
    <xf numFmtId="164" fontId="0" fillId="0" borderId="1" xfId="1" applyFont="1" applyBorder="1"/>
    <xf numFmtId="10" fontId="0" fillId="0" borderId="1" xfId="2" applyNumberFormat="1" applyFont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Fill="1" applyBorder="1"/>
    <xf numFmtId="167" fontId="0" fillId="0" borderId="1" xfId="0" applyNumberFormat="1" applyBorder="1"/>
    <xf numFmtId="14" fontId="0" fillId="0" borderId="1" xfId="0" applyNumberFormat="1" applyFill="1" applyBorder="1"/>
    <xf numFmtId="164" fontId="0" fillId="0" borderId="1" xfId="1" applyFont="1" applyFill="1" applyBorder="1"/>
    <xf numFmtId="0" fontId="1" fillId="2" borderId="1" xfId="0" applyFont="1" applyFill="1" applyBorder="1" applyAlignment="1">
      <alignment horizontal="right" vertical="top" indent="2" readingOrder="2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right" vertical="top"/>
    </xf>
    <xf numFmtId="0" fontId="8" fillId="2" borderId="1" xfId="0" applyFont="1" applyFill="1" applyBorder="1" applyAlignment="1">
      <alignment horizontal="right" vertical="top" readingOrder="2"/>
    </xf>
    <xf numFmtId="0" fontId="9" fillId="2" borderId="1" xfId="0" applyFont="1" applyFill="1" applyBorder="1" applyAlignment="1">
      <alignment horizontal="right" vertical="top" indent="2" readingOrder="2"/>
    </xf>
    <xf numFmtId="0" fontId="1" fillId="2" borderId="1" xfId="0" applyFont="1" applyFill="1" applyBorder="1" applyAlignment="1">
      <alignment horizontal="right" vertical="top" indent="2"/>
    </xf>
    <xf numFmtId="2" fontId="0" fillId="0" borderId="1" xfId="0" applyNumberFormat="1" applyFill="1" applyBorder="1" applyAlignment="1">
      <alignment horizontal="center"/>
    </xf>
    <xf numFmtId="164" fontId="0" fillId="0" borderId="1" xfId="1" applyNumberFormat="1" applyFont="1" applyBorder="1"/>
    <xf numFmtId="0" fontId="8" fillId="2" borderId="1" xfId="0" applyFont="1" applyFill="1" applyBorder="1" applyAlignment="1">
      <alignment horizontal="right" vertical="top" indent="1" readingOrder="2"/>
    </xf>
    <xf numFmtId="164" fontId="8" fillId="0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right" vertical="top" wrapText="1" readingOrder="2"/>
    </xf>
    <xf numFmtId="0" fontId="8" fillId="2" borderId="1" xfId="0" applyFont="1" applyFill="1" applyBorder="1" applyAlignment="1">
      <alignment horizontal="right" vertical="top" indent="1"/>
    </xf>
    <xf numFmtId="0" fontId="8" fillId="2" borderId="1" xfId="0" applyFont="1" applyFill="1" applyBorder="1" applyAlignment="1">
      <alignment horizontal="right" vertical="top" wrapText="1" indent="1" readingOrder="2"/>
    </xf>
    <xf numFmtId="10" fontId="0" fillId="0" borderId="1" xfId="2" applyNumberFormat="1" applyFont="1" applyFill="1" applyBorder="1" applyAlignment="1">
      <alignment horizontal="center"/>
    </xf>
    <xf numFmtId="165" fontId="0" fillId="0" borderId="1" xfId="1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right" vertical="top" indent="2" readingOrder="2"/>
    </xf>
    <xf numFmtId="165" fontId="2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5" fillId="0" borderId="0" xfId="0" applyFont="1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7" fillId="0" borderId="0" xfId="0" applyFont="1"/>
    <xf numFmtId="0" fontId="0" fillId="0" borderId="0" xfId="0"/>
    <xf numFmtId="0" fontId="2" fillId="0" borderId="0" xfId="0" applyFont="1" applyAlignment="1">
      <alignment horizontal="right" vertical="center"/>
    </xf>
    <xf numFmtId="0" fontId="5" fillId="0" borderId="0" xfId="0" applyFont="1"/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4" fontId="0" fillId="0" borderId="2" xfId="0" applyNumberFormat="1" applyBorder="1"/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5" fillId="3" borderId="5" xfId="0" applyFont="1" applyFill="1" applyBorder="1"/>
    <xf numFmtId="0" fontId="2" fillId="3" borderId="6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vertical="center"/>
    </xf>
    <xf numFmtId="168" fontId="5" fillId="3" borderId="2" xfId="0" applyNumberFormat="1" applyFont="1" applyFill="1" applyBorder="1"/>
    <xf numFmtId="168" fontId="2" fillId="3" borderId="1" xfId="0" applyNumberFormat="1" applyFont="1" applyFill="1" applyBorder="1" applyAlignment="1">
      <alignment horizontal="center" wrapText="1"/>
    </xf>
    <xf numFmtId="168" fontId="2" fillId="3" borderId="1" xfId="0" applyNumberFormat="1" applyFont="1" applyFill="1" applyBorder="1" applyAlignment="1">
      <alignment horizontal="center"/>
    </xf>
    <xf numFmtId="168" fontId="5" fillId="3" borderId="1" xfId="0" applyNumberFormat="1" applyFont="1" applyFill="1" applyBorder="1"/>
    <xf numFmtId="168" fontId="2" fillId="3" borderId="3" xfId="0" applyNumberFormat="1" applyFont="1" applyFill="1" applyBorder="1" applyAlignment="1">
      <alignment horizontal="center" wrapText="1"/>
    </xf>
    <xf numFmtId="168" fontId="5" fillId="3" borderId="1" xfId="0" applyNumberFormat="1" applyFont="1" applyFill="1" applyBorder="1" applyAlignment="1">
      <alignment wrapText="1"/>
    </xf>
    <xf numFmtId="168" fontId="5" fillId="3" borderId="3" xfId="0" applyNumberFormat="1" applyFont="1" applyFill="1" applyBorder="1"/>
    <xf numFmtId="168" fontId="0" fillId="0" borderId="1" xfId="0" applyNumberFormat="1" applyBorder="1"/>
    <xf numFmtId="168" fontId="0" fillId="0" borderId="3" xfId="0" applyNumberFormat="1" applyBorder="1"/>
    <xf numFmtId="168" fontId="2" fillId="3" borderId="1" xfId="0" applyNumberFormat="1" applyFont="1" applyFill="1" applyBorder="1" applyAlignment="1">
      <alignment horizontal="center" vertical="center"/>
    </xf>
    <xf numFmtId="168" fontId="2" fillId="3" borderId="3" xfId="0" applyNumberFormat="1" applyFont="1" applyFill="1" applyBorder="1" applyAlignment="1">
      <alignment horizontal="center" vertical="center"/>
    </xf>
    <xf numFmtId="168" fontId="0" fillId="0" borderId="8" xfId="0" applyNumberFormat="1" applyBorder="1"/>
    <xf numFmtId="168" fontId="0" fillId="0" borderId="9" xfId="0" applyNumberFormat="1" applyBorder="1"/>
    <xf numFmtId="0" fontId="8" fillId="2" borderId="8" xfId="0" applyFont="1" applyFill="1" applyBorder="1" applyAlignment="1">
      <alignment horizontal="right" vertical="top"/>
    </xf>
    <xf numFmtId="165" fontId="2" fillId="0" borderId="8" xfId="0" applyNumberFormat="1" applyFont="1" applyFill="1" applyBorder="1" applyAlignment="1">
      <alignment horizontal="center" vertical="center"/>
    </xf>
    <xf numFmtId="10" fontId="2" fillId="0" borderId="8" xfId="0" applyNumberFormat="1" applyFont="1" applyFill="1" applyBorder="1" applyAlignment="1">
      <alignment horizontal="center" vertical="center"/>
    </xf>
    <xf numFmtId="168" fontId="0" fillId="2" borderId="1" xfId="0" applyNumberFormat="1" applyFill="1" applyBorder="1"/>
    <xf numFmtId="168" fontId="2" fillId="2" borderId="1" xfId="0" applyNumberFormat="1" applyFont="1" applyFill="1" applyBorder="1" applyAlignment="1">
      <alignment horizontal="center" vertical="center"/>
    </xf>
    <xf numFmtId="168" fontId="2" fillId="0" borderId="1" xfId="0" applyNumberFormat="1" applyFont="1" applyFill="1" applyBorder="1" applyAlignment="1">
      <alignment horizontal="center" vertical="center"/>
    </xf>
    <xf numFmtId="168" fontId="8" fillId="2" borderId="1" xfId="0" applyNumberFormat="1" applyFont="1" applyFill="1" applyBorder="1" applyAlignment="1">
      <alignment horizontal="right" vertical="top" indent="1"/>
    </xf>
    <xf numFmtId="168" fontId="8" fillId="2" borderId="1" xfId="0" applyNumberFormat="1" applyFont="1" applyFill="1" applyBorder="1" applyAlignment="1">
      <alignment horizontal="right" vertical="top"/>
    </xf>
    <xf numFmtId="168" fontId="8" fillId="2" borderId="8" xfId="0" applyNumberFormat="1" applyFont="1" applyFill="1" applyBorder="1" applyAlignment="1">
      <alignment horizontal="right" vertical="top" indent="1"/>
    </xf>
    <xf numFmtId="0" fontId="2" fillId="2" borderId="8" xfId="0" applyFont="1" applyFill="1" applyBorder="1" applyAlignment="1">
      <alignment horizontal="right" vertical="top" wrapText="1" readingOrder="2"/>
    </xf>
    <xf numFmtId="168" fontId="2" fillId="2" borderId="1" xfId="0" applyNumberFormat="1" applyFont="1" applyFill="1" applyBorder="1" applyAlignment="1">
      <alignment horizontal="center"/>
    </xf>
    <xf numFmtId="168" fontId="1" fillId="2" borderId="1" xfId="0" applyNumberFormat="1" applyFont="1" applyFill="1" applyBorder="1" applyAlignment="1">
      <alignment horizontal="right" vertical="top" indent="2" readingOrder="2"/>
    </xf>
    <xf numFmtId="168" fontId="2" fillId="2" borderId="1" xfId="0" applyNumberFormat="1" applyFont="1" applyFill="1" applyBorder="1" applyAlignment="1">
      <alignment horizontal="right" vertical="top" readingOrder="2"/>
    </xf>
    <xf numFmtId="164" fontId="8" fillId="0" borderId="8" xfId="0" applyNumberFormat="1" applyFont="1" applyFill="1" applyBorder="1" applyAlignment="1">
      <alignment horizontal="center" vertical="top"/>
    </xf>
    <xf numFmtId="168" fontId="7" fillId="2" borderId="1" xfId="0" applyNumberFormat="1" applyFont="1" applyFill="1" applyBorder="1"/>
    <xf numFmtId="168" fontId="8" fillId="2" borderId="1" xfId="0" applyNumberFormat="1" applyFont="1" applyFill="1" applyBorder="1" applyAlignment="1">
      <alignment horizontal="center" vertical="top"/>
    </xf>
    <xf numFmtId="168" fontId="8" fillId="0" borderId="1" xfId="0" applyNumberFormat="1" applyFont="1" applyFill="1" applyBorder="1" applyAlignment="1">
      <alignment horizontal="center" vertical="top"/>
    </xf>
    <xf numFmtId="168" fontId="8" fillId="2" borderId="8" xfId="0" applyNumberFormat="1" applyFont="1" applyFill="1" applyBorder="1" applyAlignment="1">
      <alignment horizontal="right" vertical="top"/>
    </xf>
    <xf numFmtId="0" fontId="2" fillId="2" borderId="2" xfId="0" applyFont="1" applyFill="1" applyBorder="1" applyAlignment="1">
      <alignment horizontal="right" vertical="top"/>
    </xf>
    <xf numFmtId="0" fontId="2" fillId="2" borderId="2" xfId="0" applyFont="1" applyFill="1" applyBorder="1" applyAlignment="1">
      <alignment horizontal="right" vertical="top" readingOrder="2"/>
    </xf>
    <xf numFmtId="0" fontId="1" fillId="0" borderId="2" xfId="0" applyFont="1" applyFill="1" applyBorder="1" applyAlignment="1">
      <alignment horizontal="right" vertical="top" indent="2" readingOrder="2"/>
    </xf>
    <xf numFmtId="0" fontId="1" fillId="2" borderId="2" xfId="0" applyFont="1" applyFill="1" applyBorder="1" applyAlignment="1">
      <alignment horizontal="right" vertical="top" indent="2" readingOrder="2"/>
    </xf>
    <xf numFmtId="0" fontId="4" fillId="2" borderId="3" xfId="0" applyFont="1" applyFill="1" applyBorder="1" applyAlignment="1">
      <alignment horizontal="center" vertical="top"/>
    </xf>
    <xf numFmtId="164" fontId="0" fillId="0" borderId="3" xfId="1" applyFont="1" applyBorder="1"/>
    <xf numFmtId="164" fontId="0" fillId="0" borderId="3" xfId="1" applyFont="1" applyFill="1" applyBorder="1"/>
    <xf numFmtId="164" fontId="0" fillId="0" borderId="3" xfId="0" applyNumberFormat="1" applyBorder="1"/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right" vertical="top" readingOrder="2"/>
    </xf>
    <xf numFmtId="164" fontId="0" fillId="0" borderId="9" xfId="0" applyNumberFormat="1" applyBorder="1"/>
    <xf numFmtId="168" fontId="2" fillId="2" borderId="2" xfId="0" applyNumberFormat="1" applyFont="1" applyFill="1" applyBorder="1" applyAlignment="1">
      <alignment horizontal="center" vertical="top"/>
    </xf>
    <xf numFmtId="168" fontId="4" fillId="2" borderId="1" xfId="0" applyNumberFormat="1" applyFont="1" applyFill="1" applyBorder="1" applyAlignment="1">
      <alignment horizontal="center" vertical="top"/>
    </xf>
    <xf numFmtId="168" fontId="4" fillId="2" borderId="1" xfId="0" applyNumberFormat="1" applyFont="1" applyFill="1" applyBorder="1" applyAlignment="1">
      <alignment horizontal="right" vertical="top" readingOrder="2"/>
    </xf>
    <xf numFmtId="168" fontId="0" fillId="0" borderId="1" xfId="0" applyNumberFormat="1" applyFill="1" applyBorder="1"/>
    <xf numFmtId="168" fontId="4" fillId="2" borderId="8" xfId="0" applyNumberFormat="1" applyFont="1" applyFill="1" applyBorder="1" applyAlignment="1">
      <alignment horizontal="right" vertical="top" readingOrder="2"/>
    </xf>
    <xf numFmtId="0" fontId="8" fillId="2" borderId="8" xfId="0" applyFont="1" applyFill="1" applyBorder="1" applyAlignment="1">
      <alignment horizontal="right" vertical="top" readingOrder="2"/>
    </xf>
    <xf numFmtId="168" fontId="7" fillId="0" borderId="1" xfId="0" applyNumberFormat="1" applyFont="1" applyBorder="1"/>
    <xf numFmtId="168" fontId="8" fillId="2" borderId="1" xfId="0" applyNumberFormat="1" applyFont="1" applyFill="1" applyBorder="1" applyAlignment="1">
      <alignment horizontal="right" vertical="top" readingOrder="2"/>
    </xf>
    <xf numFmtId="168" fontId="8" fillId="2" borderId="8" xfId="0" applyNumberFormat="1" applyFont="1" applyFill="1" applyBorder="1" applyAlignment="1">
      <alignment horizontal="right" vertical="top" readingOrder="2"/>
    </xf>
    <xf numFmtId="168" fontId="7" fillId="0" borderId="8" xfId="0" applyNumberFormat="1" applyFont="1" applyBorder="1"/>
  </cellXfs>
  <cellStyles count="3">
    <cellStyle name="Comma" xfId="1" builtinId="3"/>
    <cellStyle name="Normal" xfId="0" builtinId="0"/>
    <cellStyle name="Percent" xfId="2" builtinId="5"/>
  </cellStyles>
  <dxfs count="52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904875</xdr:colOff>
      <xdr:row>0</xdr:row>
      <xdr:rowOff>0</xdr:rowOff>
    </xdr:from>
    <xdr:to>
      <xdr:col>0</xdr:col>
      <xdr:colOff>1238250</xdr:colOff>
      <xdr:row>1</xdr:row>
      <xdr:rowOff>66675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0943950" y="0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333375</xdr:colOff>
      <xdr:row>1</xdr:row>
      <xdr:rowOff>66675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268300" y="0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1104900</xdr:colOff>
      <xdr:row>0</xdr:row>
      <xdr:rowOff>219075</xdr:rowOff>
    </xdr:from>
    <xdr:to>
      <xdr:col>2</xdr:col>
      <xdr:colOff>1438275</xdr:colOff>
      <xdr:row>2</xdr:row>
      <xdr:rowOff>19050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534000" y="219075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1076325</xdr:colOff>
      <xdr:row>0</xdr:row>
      <xdr:rowOff>257175</xdr:rowOff>
    </xdr:from>
    <xdr:to>
      <xdr:col>5</xdr:col>
      <xdr:colOff>1409700</xdr:colOff>
      <xdr:row>2</xdr:row>
      <xdr:rowOff>57150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5248000" y="257175"/>
          <a:ext cx="333375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1752600</xdr:colOff>
      <xdr:row>1</xdr:row>
      <xdr:rowOff>152400</xdr:rowOff>
    </xdr:from>
    <xdr:to>
      <xdr:col>6</xdr:col>
      <xdr:colOff>2085975</xdr:colOff>
      <xdr:row>3</xdr:row>
      <xdr:rowOff>57150</xdr:rowOff>
    </xdr:to>
    <xdr:pic>
      <xdr:nvPicPr>
        <xdr:cNvPr id="2" name="תמונה 1" descr="לוגו נגיוש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3933550" y="419100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400050</xdr:colOff>
      <xdr:row>1</xdr:row>
      <xdr:rowOff>152400</xdr:rowOff>
    </xdr:from>
    <xdr:to>
      <xdr:col>4</xdr:col>
      <xdr:colOff>733425</xdr:colOff>
      <xdr:row>3</xdr:row>
      <xdr:rowOff>57150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00475" y="4191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itleRegion1.a5.j17.1" displayName="TitleRegion1.a5.j17.1" ref="A5:J17" totalsRowShown="0" headerRowDxfId="44" headerRowBorderDxfId="50" tableBorderDxfId="51" totalsRowBorderDxfId="49">
  <autoFilter ref="A5:J1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סה&quot;כ היקף עסקאות לפי שם צד קשור"/>
    <tableColumn id="2" name="יתרות השקעות לסוף התקופה" dataDxfId="48"/>
    <tableColumn id="3" name="שיעור מסך נכסי ההשקעה" dataDxfId="47"/>
    <tableColumn id="4" name="עסקאות"/>
    <tableColumn id="5" name="עמודה1"/>
    <tableColumn id="6" name="עמודה2"/>
    <tableColumn id="7" name="עמודה3" dataDxfId="46"/>
    <tableColumn id="8" name="עמודה4"/>
    <tableColumn id="9" name="עמודה5" dataDxfId="45"/>
    <tableColumn id="10" name="רכישת ני&quot;ע בהנפקות באמצעות צד קשור (חתם או מי ששווק את ההנפקה)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id="2" name="TitleRegion1.a3.j47.1" displayName="TitleRegion1.a3.j47.1" ref="A3:J47" totalsRowShown="0" headerRowDxfId="32" dataDxfId="33" tableBorderDxfId="43">
  <autoFilter ref="A3:J4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מור קופות גמל בע&quot;מ - קופת גמל להשקעה                                   "/>
    <tableColumn id="2" name="עמודה1" dataDxfId="42"/>
    <tableColumn id="3" name="עמודה2" dataDxfId="41"/>
    <tableColumn id="4" name="עמודה3" dataDxfId="40"/>
    <tableColumn id="5" name="עמודה4" dataDxfId="39"/>
    <tableColumn id="6" name="עמודה5" dataDxfId="38"/>
    <tableColumn id="7" name="עמודה6" dataDxfId="37"/>
    <tableColumn id="8" name="עמודה7" dataDxfId="36"/>
    <tableColumn id="9" name="עמודה8" dataDxfId="35"/>
    <tableColumn id="10" name="עמודה9" dataDxfId="34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id="3" name="TitleRegion1.a4.c20.1" displayName="TitleRegion1.a4.c20.1" ref="A4:C20" totalsRowShown="0" tableBorderDxfId="31">
  <autoFilter ref="A4:C20">
    <filterColumn colId="0" hiddenButton="1"/>
    <filterColumn colId="1" hiddenButton="1"/>
    <filterColumn colId="2" hiddenButton="1"/>
  </autoFilter>
  <tableColumns count="3">
    <tableColumn id="1" name="מור קופות גמל בע&quot;מ - קופת גמל להשקעה                                   "/>
    <tableColumn id="2" name="עמודה1" dataDxfId="30"/>
    <tableColumn id="3" name="עמודה2" dataDxfId="29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id="4" name="TitleRegion1.a4.g39.1" displayName="TitleRegion1.a4.g39.1" ref="A4:G39" totalsRowShown="0" headerRowDxfId="19" dataDxfId="20" tableBorderDxfId="28">
  <autoFilter ref="A4:G3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מור קופות גמל בע&quot;מ - קופת גמל להשקעה                                   " dataDxfId="27"/>
    <tableColumn id="2" name="עמודה1" dataDxfId="26"/>
    <tableColumn id="3" name="עמודה2" dataDxfId="25"/>
    <tableColumn id="4" name="עמודה3" dataDxfId="24"/>
    <tableColumn id="5" name="עמודה4" dataDxfId="23"/>
    <tableColumn id="6" name="עמודה5" dataDxfId="22"/>
    <tableColumn id="7" name="עמודה6" dataDxfId="21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id="5" name="TitleRegion1.a5.g51.1" displayName="TitleRegion1.a5.g51.1" ref="A5:G51" totalsRowShown="0" headerRowDxfId="7" dataDxfId="8" headerRowBorderDxfId="17" tableBorderDxfId="18" totalsRowBorderDxfId="16">
  <autoFilter ref="A5:G5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עמודה1" dataDxfId="15"/>
    <tableColumn id="2" name="תאריך" dataDxfId="14"/>
    <tableColumn id="3" name="מספר נייר ערך" dataDxfId="13"/>
    <tableColumn id="4" name="שיעור מהערך הנקוב המונפק (1)" dataDxfId="12"/>
    <tableColumn id="5" name="שער בורסה בסוף יום המסחר" dataDxfId="11"/>
    <tableColumn id="6" name="שער העיסקה (2)" dataDxfId="10"/>
    <tableColumn id="7" name="שווי העיסקה (רכישה\ מכירה* ) (1)*(2)" dataDxfId="9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id="6" name="TitleRegion1.a4.e26.1" displayName="TitleRegion1.a4.e26.1" ref="A4:E26" totalsRowShown="0" headerRowDxfId="0" dataDxfId="1" tableBorderDxfId="6">
  <autoFilter ref="A4:E26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מור קופות גמל בע&quot;מ - קופת גמל להשקעה                                   "/>
    <tableColumn id="2" name="עמודה1" dataDxfId="5"/>
    <tableColumn id="3" name="עמודה2" dataDxfId="4"/>
    <tableColumn id="4" name="עמודה3" dataDxfId="3"/>
    <tableColumn id="5" name="עמודה4" dataDxfId="2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zoomScaleNormal="100" workbookViewId="0">
      <selection sqref="A1:J1"/>
    </sheetView>
  </sheetViews>
  <sheetFormatPr defaultColWidth="0" defaultRowHeight="12.75" customHeight="1" zeroHeight="1" x14ac:dyDescent="0.2"/>
  <cols>
    <col min="1" max="1" width="32.140625" customWidth="1"/>
    <col min="2" max="2" width="26.28515625" customWidth="1"/>
    <col min="3" max="3" width="23" customWidth="1"/>
    <col min="4" max="4" width="9.42578125" customWidth="1"/>
    <col min="5" max="7" width="10" customWidth="1"/>
    <col min="8" max="8" width="10.5703125" bestFit="1" customWidth="1"/>
    <col min="9" max="9" width="10" customWidth="1"/>
    <col min="10" max="10" width="60.140625" customWidth="1"/>
    <col min="11" max="52" width="9.140625" customWidth="1"/>
    <col min="53" max="16384" width="9.140625" hidden="1"/>
  </cols>
  <sheetData>
    <row r="1" spans="1:10" ht="21" customHeight="1" x14ac:dyDescent="0.2">
      <c r="A1" s="43" t="s">
        <v>128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12.75" customHeight="1" x14ac:dyDescent="0.2">
      <c r="A2" s="45"/>
      <c r="B2" s="45"/>
      <c r="C2" s="45"/>
      <c r="D2" s="45"/>
      <c r="E2" s="45"/>
      <c r="F2" s="45"/>
      <c r="G2" s="45"/>
      <c r="H2" s="45"/>
      <c r="I2" s="45"/>
      <c r="J2" s="45"/>
    </row>
    <row r="3" spans="1:10" x14ac:dyDescent="0.2">
      <c r="A3" s="46" t="s">
        <v>36</v>
      </c>
      <c r="B3" s="47"/>
      <c r="C3" s="47"/>
      <c r="D3" s="47"/>
      <c r="E3" s="47"/>
      <c r="F3" s="47"/>
      <c r="G3" s="47"/>
      <c r="H3" s="47"/>
      <c r="I3" s="47"/>
      <c r="J3" s="47"/>
    </row>
    <row r="4" spans="1:10" ht="12.75" customHeight="1" x14ac:dyDescent="0.2">
      <c r="A4" s="45"/>
      <c r="B4" s="45"/>
      <c r="C4" s="45"/>
      <c r="D4" s="45"/>
      <c r="E4" s="45"/>
      <c r="F4" s="45"/>
      <c r="G4" s="45"/>
      <c r="H4" s="45"/>
      <c r="I4" s="45"/>
      <c r="J4" s="45"/>
    </row>
    <row r="5" spans="1:10" ht="25.5" x14ac:dyDescent="0.2">
      <c r="A5" s="54" t="s">
        <v>0</v>
      </c>
      <c r="B5" s="55" t="s">
        <v>1</v>
      </c>
      <c r="C5" s="56" t="s">
        <v>2</v>
      </c>
      <c r="D5" s="57" t="s">
        <v>6</v>
      </c>
      <c r="E5" s="58" t="s">
        <v>131</v>
      </c>
      <c r="F5" s="58" t="s">
        <v>132</v>
      </c>
      <c r="G5" s="58" t="s">
        <v>133</v>
      </c>
      <c r="H5" s="58" t="s">
        <v>134</v>
      </c>
      <c r="I5" s="58" t="s">
        <v>135</v>
      </c>
      <c r="J5" s="59" t="s">
        <v>15</v>
      </c>
    </row>
    <row r="6" spans="1:10" x14ac:dyDescent="0.2">
      <c r="A6" s="61" t="s">
        <v>136</v>
      </c>
      <c r="B6" s="62" t="s">
        <v>136</v>
      </c>
      <c r="C6" s="63" t="s">
        <v>136</v>
      </c>
      <c r="D6" s="64" t="s">
        <v>136</v>
      </c>
      <c r="E6" s="64" t="s">
        <v>136</v>
      </c>
      <c r="F6" s="64" t="s">
        <v>136</v>
      </c>
      <c r="G6" s="64" t="s">
        <v>136</v>
      </c>
      <c r="H6" s="64" t="s">
        <v>136</v>
      </c>
      <c r="I6" s="64" t="s">
        <v>136</v>
      </c>
      <c r="J6" s="65" t="s">
        <v>136</v>
      </c>
    </row>
    <row r="7" spans="1:10" s="2" customFormat="1" ht="63" customHeight="1" x14ac:dyDescent="0.2">
      <c r="A7" s="61" t="s">
        <v>136</v>
      </c>
      <c r="B7" s="62" t="s">
        <v>136</v>
      </c>
      <c r="C7" s="63" t="s">
        <v>136</v>
      </c>
      <c r="D7" s="41" t="s">
        <v>7</v>
      </c>
      <c r="E7" s="66" t="s">
        <v>136</v>
      </c>
      <c r="F7" s="41" t="s">
        <v>8</v>
      </c>
      <c r="G7" s="66" t="s">
        <v>136</v>
      </c>
      <c r="H7" s="41" t="s">
        <v>9</v>
      </c>
      <c r="I7" s="66" t="s">
        <v>136</v>
      </c>
      <c r="J7" s="65" t="s">
        <v>136</v>
      </c>
    </row>
    <row r="8" spans="1:10" x14ac:dyDescent="0.2">
      <c r="A8" s="61" t="s">
        <v>136</v>
      </c>
      <c r="B8" s="62" t="s">
        <v>136</v>
      </c>
      <c r="C8" s="63" t="s">
        <v>136</v>
      </c>
      <c r="D8" s="40" t="s">
        <v>10</v>
      </c>
      <c r="E8" s="40" t="s">
        <v>11</v>
      </c>
      <c r="F8" s="40" t="s">
        <v>10</v>
      </c>
      <c r="G8" s="40" t="s">
        <v>11</v>
      </c>
      <c r="H8" s="40" t="s">
        <v>10</v>
      </c>
      <c r="I8" s="40" t="s">
        <v>11</v>
      </c>
      <c r="J8" s="65" t="s">
        <v>136</v>
      </c>
    </row>
    <row r="9" spans="1:10" x14ac:dyDescent="0.2">
      <c r="A9" s="61" t="s">
        <v>136</v>
      </c>
      <c r="B9" s="62" t="s">
        <v>136</v>
      </c>
      <c r="C9" s="63" t="s">
        <v>136</v>
      </c>
      <c r="D9" s="64" t="s">
        <v>136</v>
      </c>
      <c r="E9" s="64" t="s">
        <v>136</v>
      </c>
      <c r="F9" s="64" t="s">
        <v>136</v>
      </c>
      <c r="G9" s="64" t="s">
        <v>136</v>
      </c>
      <c r="H9" s="64" t="s">
        <v>136</v>
      </c>
      <c r="I9" s="64" t="s">
        <v>136</v>
      </c>
      <c r="J9" s="65" t="s">
        <v>136</v>
      </c>
    </row>
    <row r="10" spans="1:10" x14ac:dyDescent="0.2">
      <c r="A10" s="61" t="s">
        <v>136</v>
      </c>
      <c r="B10" s="40" t="s">
        <v>3</v>
      </c>
      <c r="C10" s="40" t="s">
        <v>4</v>
      </c>
      <c r="D10" s="40" t="s">
        <v>3</v>
      </c>
      <c r="E10" s="64" t="s">
        <v>136</v>
      </c>
      <c r="F10" s="40" t="s">
        <v>3</v>
      </c>
      <c r="G10" s="64" t="s">
        <v>136</v>
      </c>
      <c r="H10" s="40" t="s">
        <v>3</v>
      </c>
      <c r="I10" s="64" t="s">
        <v>136</v>
      </c>
      <c r="J10" s="53" t="s">
        <v>3</v>
      </c>
    </row>
    <row r="11" spans="1:10" x14ac:dyDescent="0.2">
      <c r="A11" s="61" t="s">
        <v>136</v>
      </c>
      <c r="B11" s="64" t="s">
        <v>136</v>
      </c>
      <c r="C11" s="64" t="s">
        <v>136</v>
      </c>
      <c r="D11" s="64" t="s">
        <v>136</v>
      </c>
      <c r="E11" s="64" t="s">
        <v>136</v>
      </c>
      <c r="F11" s="64" t="s">
        <v>136</v>
      </c>
      <c r="G11" s="64" t="s">
        <v>136</v>
      </c>
      <c r="H11" s="64" t="s">
        <v>136</v>
      </c>
      <c r="I11" s="64" t="s">
        <v>136</v>
      </c>
      <c r="J11" s="67" t="s">
        <v>136</v>
      </c>
    </row>
    <row r="12" spans="1:10" x14ac:dyDescent="0.2">
      <c r="A12" s="61" t="s">
        <v>136</v>
      </c>
      <c r="B12" s="40" t="s">
        <v>5</v>
      </c>
      <c r="C12" s="64" t="s">
        <v>136</v>
      </c>
      <c r="D12" s="40" t="s">
        <v>12</v>
      </c>
      <c r="E12" s="64" t="s">
        <v>136</v>
      </c>
      <c r="F12" s="40" t="s">
        <v>13</v>
      </c>
      <c r="G12" s="64" t="s">
        <v>136</v>
      </c>
      <c r="H12" s="40" t="s">
        <v>14</v>
      </c>
      <c r="I12" s="64" t="s">
        <v>136</v>
      </c>
      <c r="J12" s="53" t="s">
        <v>16</v>
      </c>
    </row>
    <row r="13" spans="1:10" x14ac:dyDescent="0.2">
      <c r="A13" s="61" t="s">
        <v>136</v>
      </c>
      <c r="B13" s="64" t="s">
        <v>136</v>
      </c>
      <c r="C13" s="64" t="s">
        <v>136</v>
      </c>
      <c r="D13" s="64" t="s">
        <v>136</v>
      </c>
      <c r="E13" s="64" t="s">
        <v>136</v>
      </c>
      <c r="F13" s="64" t="s">
        <v>136</v>
      </c>
      <c r="G13" s="64" t="s">
        <v>136</v>
      </c>
      <c r="H13" s="64" t="s">
        <v>136</v>
      </c>
      <c r="I13" s="64" t="s">
        <v>136</v>
      </c>
      <c r="J13" s="67" t="s">
        <v>136</v>
      </c>
    </row>
    <row r="14" spans="1:10" ht="12.75" customHeight="1" x14ac:dyDescent="0.2">
      <c r="A14" s="51" t="s">
        <v>33</v>
      </c>
      <c r="B14" s="68" t="s">
        <v>136</v>
      </c>
      <c r="C14" s="68" t="s">
        <v>136</v>
      </c>
      <c r="D14" s="68" t="s">
        <v>136</v>
      </c>
      <c r="E14" s="68" t="s">
        <v>136</v>
      </c>
      <c r="F14" s="68" t="s">
        <v>136</v>
      </c>
      <c r="G14" s="68" t="s">
        <v>136</v>
      </c>
      <c r="H14" s="9">
        <f>SUM('נספח 3 ג'!G12:G41)</f>
        <v>23323.952709192497</v>
      </c>
      <c r="I14" s="68" t="s">
        <v>136</v>
      </c>
      <c r="J14" s="69" t="s">
        <v>136</v>
      </c>
    </row>
    <row r="15" spans="1:10" ht="12.75" customHeight="1" x14ac:dyDescent="0.2">
      <c r="A15" s="51" t="s">
        <v>37</v>
      </c>
      <c r="B15" s="7">
        <f>'נספח 2'!I26</f>
        <v>1534.96</v>
      </c>
      <c r="C15" s="10">
        <f>'נספח 2'!J26</f>
        <v>2.6102657710926026E-4</v>
      </c>
      <c r="D15" s="68" t="s">
        <v>136</v>
      </c>
      <c r="E15" s="68" t="s">
        <v>136</v>
      </c>
      <c r="F15" s="3">
        <f>'נספח 3 ב'!G19</f>
        <v>684.45951626999999</v>
      </c>
      <c r="G15" s="68" t="s">
        <v>136</v>
      </c>
      <c r="H15" s="68" t="s">
        <v>136</v>
      </c>
      <c r="I15" s="68" t="s">
        <v>136</v>
      </c>
      <c r="J15" s="69" t="s">
        <v>136</v>
      </c>
    </row>
    <row r="16" spans="1:10" ht="12.75" customHeight="1" x14ac:dyDescent="0.2">
      <c r="A16" s="52" t="s">
        <v>129</v>
      </c>
      <c r="B16" s="68" t="s">
        <v>136</v>
      </c>
      <c r="C16" s="68" t="s">
        <v>136</v>
      </c>
      <c r="D16" s="70" t="s">
        <v>136</v>
      </c>
      <c r="E16" s="70" t="s">
        <v>136</v>
      </c>
      <c r="F16" s="70" t="s">
        <v>136</v>
      </c>
      <c r="G16" s="70" t="s">
        <v>136</v>
      </c>
      <c r="H16" s="70" t="s">
        <v>136</v>
      </c>
      <c r="I16" s="70" t="s">
        <v>136</v>
      </c>
      <c r="J16" s="71" t="s">
        <v>136</v>
      </c>
    </row>
    <row r="17" spans="1:10" ht="12.75" customHeight="1" x14ac:dyDescent="0.2">
      <c r="A17" s="60" t="s">
        <v>130</v>
      </c>
      <c r="B17" s="72" t="s">
        <v>136</v>
      </c>
      <c r="C17" s="72" t="s">
        <v>136</v>
      </c>
      <c r="D17" s="72" t="s">
        <v>136</v>
      </c>
      <c r="E17" s="72" t="s">
        <v>136</v>
      </c>
      <c r="F17" s="72" t="s">
        <v>136</v>
      </c>
      <c r="G17" s="72" t="s">
        <v>136</v>
      </c>
      <c r="H17" s="72" t="s">
        <v>136</v>
      </c>
      <c r="I17" s="72" t="s">
        <v>136</v>
      </c>
      <c r="J17" s="73" t="s">
        <v>136</v>
      </c>
    </row>
    <row r="18" spans="1:10" ht="12.75" customHeight="1" x14ac:dyDescent="0.2"/>
    <row r="19" spans="1:10" ht="12.75" customHeight="1" x14ac:dyDescent="0.2"/>
    <row r="20" spans="1:10" ht="12.75" customHeight="1" x14ac:dyDescent="0.2"/>
    <row r="21" spans="1:10" ht="12.75" customHeight="1" x14ac:dyDescent="0.2"/>
    <row r="22" spans="1:10" ht="12.75" customHeight="1" x14ac:dyDescent="0.2"/>
    <row r="23" spans="1:10" ht="12.75" customHeight="1" x14ac:dyDescent="0.2"/>
    <row r="24" spans="1:10" ht="12.75" customHeight="1" x14ac:dyDescent="0.2"/>
    <row r="25" spans="1:10" ht="12.75" customHeight="1" x14ac:dyDescent="0.2"/>
    <row r="26" spans="1:10" ht="12.75" customHeight="1" x14ac:dyDescent="0.2"/>
    <row r="27" spans="1:10" ht="12.75" customHeight="1" x14ac:dyDescent="0.2"/>
    <row r="28" spans="1:10" ht="12.75" customHeight="1" x14ac:dyDescent="0.2"/>
    <row r="29" spans="1:10" ht="12.75" customHeight="1" x14ac:dyDescent="0.2"/>
    <row r="30" spans="1:10" ht="12.75" customHeight="1" x14ac:dyDescent="0.2"/>
    <row r="31" spans="1:10" ht="12.75" customHeight="1" x14ac:dyDescent="0.2"/>
    <row r="32" spans="1:10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4">
    <mergeCell ref="A1:J1"/>
    <mergeCell ref="A2:J2"/>
    <mergeCell ref="A3:J3"/>
    <mergeCell ref="A4:J4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J1"/>
    </sheetView>
  </sheetViews>
  <sheetFormatPr defaultColWidth="0" defaultRowHeight="12.75" customHeight="1" zeroHeight="1" x14ac:dyDescent="0.2"/>
  <cols>
    <col min="1" max="1" width="55.7109375" customWidth="1"/>
    <col min="2" max="2" width="16.28515625" bestFit="1" customWidth="1"/>
    <col min="3" max="3" width="10" customWidth="1"/>
    <col min="4" max="4" width="12.42578125" bestFit="1" customWidth="1"/>
    <col min="5" max="5" width="13.7109375" bestFit="1" customWidth="1"/>
    <col min="6" max="6" width="10" customWidth="1"/>
    <col min="7" max="7" width="15" bestFit="1" customWidth="1"/>
    <col min="8" max="8" width="27.7109375" bestFit="1" customWidth="1"/>
    <col min="9" max="9" width="34" bestFit="1" customWidth="1"/>
    <col min="10" max="10" width="25.140625" bestFit="1" customWidth="1"/>
    <col min="11" max="52" width="9.140625" customWidth="1"/>
    <col min="53" max="16384" width="9.140625" hidden="1"/>
  </cols>
  <sheetData>
    <row r="1" spans="1:10" ht="21" customHeight="1" x14ac:dyDescent="0.2">
      <c r="A1" s="48" t="s">
        <v>120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12.75" customHeight="1" x14ac:dyDescent="0.2">
      <c r="A2" s="45"/>
      <c r="B2" s="45"/>
      <c r="C2" s="45"/>
      <c r="D2" s="45"/>
      <c r="E2" s="45"/>
      <c r="F2" s="45"/>
      <c r="G2" s="45"/>
      <c r="H2" s="45"/>
      <c r="I2" s="45"/>
      <c r="J2" s="45"/>
    </row>
    <row r="3" spans="1:10" x14ac:dyDescent="0.2">
      <c r="A3" s="38" t="s">
        <v>36</v>
      </c>
      <c r="B3" s="39" t="s">
        <v>131</v>
      </c>
      <c r="C3" s="39" t="s">
        <v>132</v>
      </c>
      <c r="D3" s="39" t="s">
        <v>133</v>
      </c>
      <c r="E3" s="39" t="s">
        <v>134</v>
      </c>
      <c r="F3" s="39" t="s">
        <v>135</v>
      </c>
      <c r="G3" s="39" t="s">
        <v>137</v>
      </c>
      <c r="H3" s="39" t="s">
        <v>138</v>
      </c>
      <c r="I3" s="39" t="s">
        <v>139</v>
      </c>
      <c r="J3" s="39" t="s">
        <v>140</v>
      </c>
    </row>
    <row r="4" spans="1:10" x14ac:dyDescent="0.2">
      <c r="A4" s="77" t="s">
        <v>136</v>
      </c>
      <c r="B4" s="13" t="s">
        <v>17</v>
      </c>
      <c r="C4" s="13" t="s">
        <v>18</v>
      </c>
      <c r="D4" s="13" t="s">
        <v>19</v>
      </c>
      <c r="E4" s="13" t="s">
        <v>20</v>
      </c>
      <c r="F4" s="13" t="s">
        <v>21</v>
      </c>
      <c r="G4" s="13" t="s">
        <v>22</v>
      </c>
      <c r="H4" s="13" t="s">
        <v>30</v>
      </c>
      <c r="I4" s="13" t="s">
        <v>121</v>
      </c>
      <c r="J4" s="13" t="s">
        <v>2</v>
      </c>
    </row>
    <row r="5" spans="1:10" x14ac:dyDescent="0.2">
      <c r="A5" s="77" t="s">
        <v>136</v>
      </c>
      <c r="B5" s="78" t="s">
        <v>136</v>
      </c>
      <c r="C5" s="78" t="s">
        <v>136</v>
      </c>
      <c r="D5" s="78" t="s">
        <v>136</v>
      </c>
      <c r="E5" s="13" t="s">
        <v>4</v>
      </c>
      <c r="F5" s="13" t="s">
        <v>35</v>
      </c>
      <c r="G5" s="13" t="s">
        <v>4</v>
      </c>
      <c r="H5" s="13" t="s">
        <v>4</v>
      </c>
      <c r="I5" s="13" t="s">
        <v>34</v>
      </c>
      <c r="J5" s="13" t="s">
        <v>4</v>
      </c>
    </row>
    <row r="6" spans="1:10" s="11" customFormat="1" x14ac:dyDescent="0.2">
      <c r="A6" s="22" t="s">
        <v>38</v>
      </c>
      <c r="B6" s="79" t="s">
        <v>136</v>
      </c>
      <c r="C6" s="79" t="s">
        <v>136</v>
      </c>
      <c r="D6" s="79" t="s">
        <v>136</v>
      </c>
      <c r="E6" s="79" t="s">
        <v>136</v>
      </c>
      <c r="F6" s="79" t="s">
        <v>136</v>
      </c>
      <c r="G6" s="79" t="s">
        <v>136</v>
      </c>
      <c r="H6" s="79" t="s">
        <v>136</v>
      </c>
      <c r="I6" s="79" t="s">
        <v>136</v>
      </c>
      <c r="J6" s="79" t="s">
        <v>136</v>
      </c>
    </row>
    <row r="7" spans="1:10" s="11" customFormat="1" x14ac:dyDescent="0.2">
      <c r="A7" s="22" t="s">
        <v>73</v>
      </c>
      <c r="B7" s="79" t="s">
        <v>136</v>
      </c>
      <c r="C7" s="79" t="s">
        <v>136</v>
      </c>
      <c r="D7" s="79" t="s">
        <v>136</v>
      </c>
      <c r="E7" s="79" t="s">
        <v>136</v>
      </c>
      <c r="F7" s="79" t="s">
        <v>136</v>
      </c>
      <c r="G7" s="79" t="s">
        <v>136</v>
      </c>
      <c r="H7" s="79" t="s">
        <v>136</v>
      </c>
      <c r="I7" s="79" t="s">
        <v>136</v>
      </c>
      <c r="J7" s="79" t="s">
        <v>136</v>
      </c>
    </row>
    <row r="8" spans="1:10" s="11" customFormat="1" x14ac:dyDescent="0.2">
      <c r="A8" s="28" t="s">
        <v>74</v>
      </c>
      <c r="B8" s="79" t="s">
        <v>136</v>
      </c>
      <c r="C8" s="79" t="s">
        <v>136</v>
      </c>
      <c r="D8" s="79" t="s">
        <v>136</v>
      </c>
      <c r="E8" s="79" t="s">
        <v>136</v>
      </c>
      <c r="F8" s="79" t="s">
        <v>136</v>
      </c>
      <c r="G8" s="79" t="s">
        <v>136</v>
      </c>
      <c r="H8" s="79" t="s">
        <v>136</v>
      </c>
      <c r="I8" s="79" t="s">
        <v>136</v>
      </c>
      <c r="J8" s="79" t="s">
        <v>136</v>
      </c>
    </row>
    <row r="9" spans="1:10" s="11" customFormat="1" x14ac:dyDescent="0.2">
      <c r="A9" s="19" t="s">
        <v>79</v>
      </c>
      <c r="B9" s="79" t="s">
        <v>136</v>
      </c>
      <c r="C9" s="79" t="s">
        <v>136</v>
      </c>
      <c r="D9" s="79" t="s">
        <v>136</v>
      </c>
      <c r="E9" s="79" t="s">
        <v>136</v>
      </c>
      <c r="F9" s="79" t="s">
        <v>136</v>
      </c>
      <c r="G9" s="79" t="s">
        <v>136</v>
      </c>
      <c r="H9" s="79" t="s">
        <v>136</v>
      </c>
      <c r="I9" s="79" t="s">
        <v>136</v>
      </c>
      <c r="J9" s="79" t="s">
        <v>136</v>
      </c>
    </row>
    <row r="10" spans="1:10" s="11" customFormat="1" x14ac:dyDescent="0.2">
      <c r="A10" s="19" t="s">
        <v>80</v>
      </c>
      <c r="B10" s="79" t="s">
        <v>136</v>
      </c>
      <c r="C10" s="79" t="s">
        <v>136</v>
      </c>
      <c r="D10" s="79" t="s">
        <v>136</v>
      </c>
      <c r="E10" s="79" t="s">
        <v>136</v>
      </c>
      <c r="F10" s="79" t="s">
        <v>136</v>
      </c>
      <c r="G10" s="79" t="s">
        <v>136</v>
      </c>
      <c r="H10" s="79" t="s">
        <v>136</v>
      </c>
      <c r="I10" s="79" t="s">
        <v>136</v>
      </c>
      <c r="J10" s="79" t="s">
        <v>136</v>
      </c>
    </row>
    <row r="11" spans="1:10" s="11" customFormat="1" x14ac:dyDescent="0.2">
      <c r="A11" s="28" t="s">
        <v>75</v>
      </c>
      <c r="B11" s="79" t="s">
        <v>136</v>
      </c>
      <c r="C11" s="79" t="s">
        <v>136</v>
      </c>
      <c r="D11" s="79" t="s">
        <v>136</v>
      </c>
      <c r="E11" s="79" t="s">
        <v>136</v>
      </c>
      <c r="F11" s="79" t="s">
        <v>136</v>
      </c>
      <c r="G11" s="79" t="s">
        <v>136</v>
      </c>
      <c r="H11" s="79" t="s">
        <v>136</v>
      </c>
      <c r="I11" s="79" t="s">
        <v>136</v>
      </c>
      <c r="J11" s="79" t="s">
        <v>136</v>
      </c>
    </row>
    <row r="12" spans="1:10" s="11" customFormat="1" x14ac:dyDescent="0.2">
      <c r="A12" s="19" t="s">
        <v>71</v>
      </c>
      <c r="B12" s="79" t="s">
        <v>136</v>
      </c>
      <c r="C12" s="80" t="s">
        <v>136</v>
      </c>
      <c r="D12" s="80" t="s">
        <v>136</v>
      </c>
      <c r="E12" s="80" t="s">
        <v>136</v>
      </c>
      <c r="F12" s="80" t="s">
        <v>136</v>
      </c>
      <c r="G12" s="80" t="s">
        <v>136</v>
      </c>
      <c r="H12" s="79" t="s">
        <v>136</v>
      </c>
      <c r="I12" s="79" t="s">
        <v>136</v>
      </c>
      <c r="J12" s="79" t="s">
        <v>136</v>
      </c>
    </row>
    <row r="13" spans="1:10" s="11" customFormat="1" x14ac:dyDescent="0.2">
      <c r="A13" s="19" t="s">
        <v>87</v>
      </c>
      <c r="B13" s="79" t="s">
        <v>136</v>
      </c>
      <c r="C13" s="80" t="s">
        <v>136</v>
      </c>
      <c r="D13" s="80" t="s">
        <v>136</v>
      </c>
      <c r="E13" s="80" t="s">
        <v>136</v>
      </c>
      <c r="F13" s="80" t="s">
        <v>136</v>
      </c>
      <c r="G13" s="80" t="s">
        <v>136</v>
      </c>
      <c r="H13" s="79" t="s">
        <v>136</v>
      </c>
      <c r="I13" s="79" t="s">
        <v>136</v>
      </c>
      <c r="J13" s="79" t="s">
        <v>136</v>
      </c>
    </row>
    <row r="14" spans="1:10" s="11" customFormat="1" x14ac:dyDescent="0.2">
      <c r="A14" s="19" t="s">
        <v>115</v>
      </c>
      <c r="B14" s="79" t="s">
        <v>136</v>
      </c>
      <c r="C14" s="80" t="s">
        <v>136</v>
      </c>
      <c r="D14" s="80" t="s">
        <v>136</v>
      </c>
      <c r="E14" s="80" t="s">
        <v>136</v>
      </c>
      <c r="F14" s="80" t="s">
        <v>136</v>
      </c>
      <c r="G14" s="80" t="s">
        <v>136</v>
      </c>
      <c r="H14" s="79" t="s">
        <v>136</v>
      </c>
      <c r="I14" s="79" t="s">
        <v>136</v>
      </c>
      <c r="J14" s="79" t="s">
        <v>136</v>
      </c>
    </row>
    <row r="15" spans="1:10" s="11" customFormat="1" x14ac:dyDescent="0.2">
      <c r="A15" s="19" t="s">
        <v>72</v>
      </c>
      <c r="B15" s="79" t="s">
        <v>136</v>
      </c>
      <c r="C15" s="80" t="s">
        <v>136</v>
      </c>
      <c r="D15" s="80" t="s">
        <v>136</v>
      </c>
      <c r="E15" s="80" t="s">
        <v>136</v>
      </c>
      <c r="F15" s="80" t="s">
        <v>136</v>
      </c>
      <c r="G15" s="80" t="s">
        <v>136</v>
      </c>
      <c r="H15" s="79" t="s">
        <v>136</v>
      </c>
      <c r="I15" s="79" t="s">
        <v>136</v>
      </c>
      <c r="J15" s="79" t="s">
        <v>136</v>
      </c>
    </row>
    <row r="16" spans="1:10" s="11" customFormat="1" x14ac:dyDescent="0.2">
      <c r="A16" s="31" t="s">
        <v>76</v>
      </c>
      <c r="B16" s="80" t="s">
        <v>136</v>
      </c>
      <c r="C16" s="80" t="s">
        <v>136</v>
      </c>
      <c r="D16" s="80" t="s">
        <v>136</v>
      </c>
      <c r="E16" s="80" t="s">
        <v>136</v>
      </c>
      <c r="F16" s="80" t="s">
        <v>136</v>
      </c>
      <c r="G16" s="80" t="s">
        <v>136</v>
      </c>
      <c r="H16" s="80" t="s">
        <v>136</v>
      </c>
      <c r="I16" s="79" t="s">
        <v>136</v>
      </c>
      <c r="J16" s="79" t="s">
        <v>136</v>
      </c>
    </row>
    <row r="17" spans="1:10" s="11" customFormat="1" x14ac:dyDescent="0.2">
      <c r="A17" s="77" t="s">
        <v>136</v>
      </c>
      <c r="B17" s="79" t="s">
        <v>136</v>
      </c>
      <c r="C17" s="79" t="s">
        <v>136</v>
      </c>
      <c r="D17" s="79" t="s">
        <v>136</v>
      </c>
      <c r="E17" s="79" t="s">
        <v>136</v>
      </c>
      <c r="F17" s="79" t="s">
        <v>136</v>
      </c>
      <c r="G17" s="79" t="s">
        <v>136</v>
      </c>
      <c r="H17" s="79" t="s">
        <v>136</v>
      </c>
      <c r="I17" s="79" t="s">
        <v>136</v>
      </c>
      <c r="J17" s="79" t="s">
        <v>136</v>
      </c>
    </row>
    <row r="18" spans="1:10" s="11" customFormat="1" x14ac:dyDescent="0.2">
      <c r="A18" s="22" t="s">
        <v>77</v>
      </c>
      <c r="B18" s="79" t="s">
        <v>136</v>
      </c>
      <c r="C18" s="79" t="s">
        <v>136</v>
      </c>
      <c r="D18" s="79" t="s">
        <v>136</v>
      </c>
      <c r="E18" s="79" t="s">
        <v>136</v>
      </c>
      <c r="F18" s="79" t="s">
        <v>136</v>
      </c>
      <c r="G18" s="79" t="s">
        <v>136</v>
      </c>
      <c r="H18" s="79" t="s">
        <v>136</v>
      </c>
      <c r="I18" s="79" t="s">
        <v>136</v>
      </c>
      <c r="J18" s="79" t="s">
        <v>136</v>
      </c>
    </row>
    <row r="19" spans="1:10" s="11" customFormat="1" x14ac:dyDescent="0.2">
      <c r="A19" s="28" t="s">
        <v>97</v>
      </c>
      <c r="B19" s="79" t="s">
        <v>136</v>
      </c>
      <c r="C19" s="79" t="s">
        <v>136</v>
      </c>
      <c r="D19" s="79" t="s">
        <v>136</v>
      </c>
      <c r="E19" s="79" t="s">
        <v>136</v>
      </c>
      <c r="F19" s="79" t="s">
        <v>136</v>
      </c>
      <c r="G19" s="79" t="s">
        <v>136</v>
      </c>
      <c r="H19" s="79" t="s">
        <v>136</v>
      </c>
      <c r="I19" s="79" t="s">
        <v>136</v>
      </c>
      <c r="J19" s="79" t="s">
        <v>136</v>
      </c>
    </row>
    <row r="20" spans="1:10" s="11" customFormat="1" x14ac:dyDescent="0.2">
      <c r="A20" s="19" t="s">
        <v>79</v>
      </c>
      <c r="B20" s="80" t="s">
        <v>136</v>
      </c>
      <c r="C20" s="79" t="s">
        <v>136</v>
      </c>
      <c r="D20" s="79" t="s">
        <v>136</v>
      </c>
      <c r="E20" s="79" t="s">
        <v>136</v>
      </c>
      <c r="F20" s="79" t="s">
        <v>136</v>
      </c>
      <c r="G20" s="79" t="s">
        <v>136</v>
      </c>
      <c r="H20" s="79" t="s">
        <v>136</v>
      </c>
      <c r="I20" s="79" t="s">
        <v>136</v>
      </c>
      <c r="J20" s="79" t="s">
        <v>136</v>
      </c>
    </row>
    <row r="21" spans="1:10" s="11" customFormat="1" x14ac:dyDescent="0.2">
      <c r="A21" s="19" t="s">
        <v>80</v>
      </c>
      <c r="B21" s="80" t="s">
        <v>136</v>
      </c>
      <c r="C21" s="79" t="s">
        <v>136</v>
      </c>
      <c r="D21" s="79" t="s">
        <v>136</v>
      </c>
      <c r="E21" s="79" t="s">
        <v>136</v>
      </c>
      <c r="F21" s="79" t="s">
        <v>136</v>
      </c>
      <c r="G21" s="79" t="s">
        <v>136</v>
      </c>
      <c r="H21" s="79" t="s">
        <v>136</v>
      </c>
      <c r="I21" s="79" t="s">
        <v>136</v>
      </c>
      <c r="J21" s="79" t="s">
        <v>136</v>
      </c>
    </row>
    <row r="22" spans="1:10" s="11" customFormat="1" x14ac:dyDescent="0.2">
      <c r="A22" s="28" t="s">
        <v>75</v>
      </c>
      <c r="B22" s="79" t="s">
        <v>136</v>
      </c>
      <c r="C22" s="79" t="s">
        <v>136</v>
      </c>
      <c r="D22" s="79" t="s">
        <v>136</v>
      </c>
      <c r="E22" s="79" t="s">
        <v>136</v>
      </c>
      <c r="F22" s="79" t="s">
        <v>136</v>
      </c>
      <c r="G22" s="79" t="s">
        <v>136</v>
      </c>
      <c r="H22" s="79" t="s">
        <v>136</v>
      </c>
      <c r="I22" s="79" t="s">
        <v>136</v>
      </c>
      <c r="J22" s="79" t="s">
        <v>136</v>
      </c>
    </row>
    <row r="23" spans="1:10" s="11" customFormat="1" x14ac:dyDescent="0.2">
      <c r="A23" s="24" t="s">
        <v>71</v>
      </c>
      <c r="B23" s="80" t="s">
        <v>136</v>
      </c>
      <c r="C23" s="80" t="s">
        <v>136</v>
      </c>
      <c r="D23" s="80" t="s">
        <v>136</v>
      </c>
      <c r="E23" s="80" t="s">
        <v>136</v>
      </c>
      <c r="F23" s="80" t="s">
        <v>136</v>
      </c>
      <c r="G23" s="80" t="s">
        <v>136</v>
      </c>
      <c r="H23" s="79" t="s">
        <v>136</v>
      </c>
      <c r="I23" s="79" t="s">
        <v>136</v>
      </c>
      <c r="J23" s="79" t="s">
        <v>136</v>
      </c>
    </row>
    <row r="24" spans="1:10" s="11" customFormat="1" x14ac:dyDescent="0.2">
      <c r="A24" s="24" t="s">
        <v>115</v>
      </c>
      <c r="B24" s="80" t="s">
        <v>136</v>
      </c>
      <c r="C24" s="80" t="s">
        <v>136</v>
      </c>
      <c r="D24" s="80" t="s">
        <v>136</v>
      </c>
      <c r="E24" s="80" t="s">
        <v>136</v>
      </c>
      <c r="F24" s="80" t="s">
        <v>136</v>
      </c>
      <c r="G24" s="80" t="s">
        <v>136</v>
      </c>
      <c r="H24" s="79" t="s">
        <v>136</v>
      </c>
      <c r="I24" s="79" t="s">
        <v>136</v>
      </c>
      <c r="J24" s="79" t="s">
        <v>136</v>
      </c>
    </row>
    <row r="25" spans="1:10" s="11" customFormat="1" x14ac:dyDescent="0.2">
      <c r="A25" s="24" t="s">
        <v>114</v>
      </c>
      <c r="B25" s="80" t="s">
        <v>136</v>
      </c>
      <c r="C25" s="80" t="s">
        <v>136</v>
      </c>
      <c r="D25" s="80" t="s">
        <v>136</v>
      </c>
      <c r="E25" s="80" t="s">
        <v>136</v>
      </c>
      <c r="F25" s="80" t="s">
        <v>136</v>
      </c>
      <c r="G25" s="80" t="s">
        <v>136</v>
      </c>
      <c r="H25" s="79" t="s">
        <v>136</v>
      </c>
      <c r="I25" s="79" t="s">
        <v>136</v>
      </c>
      <c r="J25" s="79" t="s">
        <v>136</v>
      </c>
    </row>
    <row r="26" spans="1:10" s="11" customFormat="1" x14ac:dyDescent="0.2">
      <c r="A26" s="35" t="s">
        <v>37</v>
      </c>
      <c r="B26" s="80" t="s">
        <v>136</v>
      </c>
      <c r="C26" s="80" t="s">
        <v>136</v>
      </c>
      <c r="D26" s="80" t="s">
        <v>136</v>
      </c>
      <c r="E26" s="80" t="s">
        <v>136</v>
      </c>
      <c r="F26" s="80" t="s">
        <v>136</v>
      </c>
      <c r="G26" s="80" t="s">
        <v>136</v>
      </c>
      <c r="H26" s="33">
        <v>6.4999999999999997E-3</v>
      </c>
      <c r="I26" s="34">
        <v>1534.96</v>
      </c>
      <c r="J26" s="33">
        <f>+I26/5880474</f>
        <v>2.6102657710926026E-4</v>
      </c>
    </row>
    <row r="27" spans="1:10" s="11" customFormat="1" x14ac:dyDescent="0.2">
      <c r="A27" s="31" t="s">
        <v>81</v>
      </c>
      <c r="B27" s="80" t="s">
        <v>136</v>
      </c>
      <c r="C27" s="80" t="s">
        <v>136</v>
      </c>
      <c r="D27" s="80" t="s">
        <v>136</v>
      </c>
      <c r="E27" s="80" t="s">
        <v>136</v>
      </c>
      <c r="F27" s="80" t="s">
        <v>136</v>
      </c>
      <c r="G27" s="80" t="s">
        <v>136</v>
      </c>
      <c r="H27" s="80" t="s">
        <v>136</v>
      </c>
      <c r="I27" s="36">
        <f>I26</f>
        <v>1534.96</v>
      </c>
      <c r="J27" s="37">
        <f>J26</f>
        <v>2.6102657710926026E-4</v>
      </c>
    </row>
    <row r="28" spans="1:10" s="11" customFormat="1" x14ac:dyDescent="0.2">
      <c r="A28" s="81" t="s">
        <v>136</v>
      </c>
      <c r="B28" s="79" t="s">
        <v>136</v>
      </c>
      <c r="C28" s="79" t="s">
        <v>136</v>
      </c>
      <c r="D28" s="79" t="s">
        <v>136</v>
      </c>
      <c r="E28" s="79" t="s">
        <v>136</v>
      </c>
      <c r="F28" s="79" t="s">
        <v>136</v>
      </c>
      <c r="G28" s="79" t="s">
        <v>136</v>
      </c>
      <c r="H28" s="79" t="s">
        <v>136</v>
      </c>
      <c r="I28" s="79" t="s">
        <v>136</v>
      </c>
      <c r="J28" s="79" t="s">
        <v>136</v>
      </c>
    </row>
    <row r="29" spans="1:10" s="11" customFormat="1" x14ac:dyDescent="0.2">
      <c r="A29" s="22" t="s">
        <v>122</v>
      </c>
      <c r="B29" s="79" t="s">
        <v>136</v>
      </c>
      <c r="C29" s="79" t="s">
        <v>136</v>
      </c>
      <c r="D29" s="79" t="s">
        <v>136</v>
      </c>
      <c r="E29" s="79" t="s">
        <v>136</v>
      </c>
      <c r="F29" s="79" t="s">
        <v>136</v>
      </c>
      <c r="G29" s="79" t="s">
        <v>136</v>
      </c>
      <c r="H29" s="79" t="s">
        <v>136</v>
      </c>
      <c r="I29" s="79" t="s">
        <v>136</v>
      </c>
      <c r="J29" s="79" t="s">
        <v>136</v>
      </c>
    </row>
    <row r="30" spans="1:10" s="11" customFormat="1" x14ac:dyDescent="0.2">
      <c r="A30" s="25" t="s">
        <v>103</v>
      </c>
      <c r="B30" s="80" t="s">
        <v>136</v>
      </c>
      <c r="C30" s="79" t="s">
        <v>136</v>
      </c>
      <c r="D30" s="79" t="s">
        <v>136</v>
      </c>
      <c r="E30" s="79" t="s">
        <v>136</v>
      </c>
      <c r="F30" s="79" t="s">
        <v>136</v>
      </c>
      <c r="G30" s="79" t="s">
        <v>136</v>
      </c>
      <c r="H30" s="80" t="s">
        <v>136</v>
      </c>
      <c r="I30" s="79" t="s">
        <v>136</v>
      </c>
      <c r="J30" s="79" t="s">
        <v>136</v>
      </c>
    </row>
    <row r="31" spans="1:10" s="11" customFormat="1" x14ac:dyDescent="0.2">
      <c r="A31" s="25" t="s">
        <v>104</v>
      </c>
      <c r="B31" s="80" t="s">
        <v>136</v>
      </c>
      <c r="C31" s="79" t="s">
        <v>136</v>
      </c>
      <c r="D31" s="79" t="s">
        <v>136</v>
      </c>
      <c r="E31" s="79" t="s">
        <v>136</v>
      </c>
      <c r="F31" s="79" t="s">
        <v>136</v>
      </c>
      <c r="G31" s="79" t="s">
        <v>136</v>
      </c>
      <c r="H31" s="80" t="s">
        <v>136</v>
      </c>
      <c r="I31" s="79" t="s">
        <v>136</v>
      </c>
      <c r="J31" s="79" t="s">
        <v>136</v>
      </c>
    </row>
    <row r="32" spans="1:10" s="11" customFormat="1" x14ac:dyDescent="0.2">
      <c r="A32" s="31" t="s">
        <v>99</v>
      </c>
      <c r="B32" s="80" t="s">
        <v>136</v>
      </c>
      <c r="C32" s="80" t="s">
        <v>136</v>
      </c>
      <c r="D32" s="80" t="s">
        <v>136</v>
      </c>
      <c r="E32" s="80" t="s">
        <v>136</v>
      </c>
      <c r="F32" s="80" t="s">
        <v>136</v>
      </c>
      <c r="G32" s="80" t="s">
        <v>136</v>
      </c>
      <c r="H32" s="80" t="s">
        <v>136</v>
      </c>
      <c r="I32" s="79" t="s">
        <v>136</v>
      </c>
      <c r="J32" s="79" t="s">
        <v>136</v>
      </c>
    </row>
    <row r="33" spans="1:10" s="11" customFormat="1" x14ac:dyDescent="0.2">
      <c r="A33" s="81" t="s">
        <v>136</v>
      </c>
      <c r="B33" s="80" t="s">
        <v>136</v>
      </c>
      <c r="C33" s="80" t="s">
        <v>136</v>
      </c>
      <c r="D33" s="80" t="s">
        <v>136</v>
      </c>
      <c r="E33" s="80" t="s">
        <v>136</v>
      </c>
      <c r="F33" s="80" t="s">
        <v>136</v>
      </c>
      <c r="G33" s="80" t="s">
        <v>136</v>
      </c>
      <c r="H33" s="80" t="s">
        <v>136</v>
      </c>
      <c r="I33" s="79" t="s">
        <v>136</v>
      </c>
      <c r="J33" s="79" t="s">
        <v>136</v>
      </c>
    </row>
    <row r="34" spans="1:10" s="11" customFormat="1" x14ac:dyDescent="0.2">
      <c r="A34" s="22" t="s">
        <v>123</v>
      </c>
      <c r="B34" s="79" t="s">
        <v>136</v>
      </c>
      <c r="C34" s="79" t="s">
        <v>136</v>
      </c>
      <c r="D34" s="79" t="s">
        <v>136</v>
      </c>
      <c r="E34" s="79" t="s">
        <v>136</v>
      </c>
      <c r="F34" s="79" t="s">
        <v>136</v>
      </c>
      <c r="G34" s="79" t="s">
        <v>136</v>
      </c>
      <c r="H34" s="79" t="s">
        <v>136</v>
      </c>
      <c r="I34" s="79" t="s">
        <v>136</v>
      </c>
      <c r="J34" s="79" t="s">
        <v>136</v>
      </c>
    </row>
    <row r="35" spans="1:10" s="11" customFormat="1" x14ac:dyDescent="0.2">
      <c r="A35" s="19" t="s">
        <v>105</v>
      </c>
      <c r="B35" s="80" t="s">
        <v>136</v>
      </c>
      <c r="C35" s="79" t="s">
        <v>136</v>
      </c>
      <c r="D35" s="79" t="s">
        <v>136</v>
      </c>
      <c r="E35" s="79" t="s">
        <v>136</v>
      </c>
      <c r="F35" s="79" t="s">
        <v>136</v>
      </c>
      <c r="G35" s="79" t="s">
        <v>136</v>
      </c>
      <c r="H35" s="80" t="s">
        <v>136</v>
      </c>
      <c r="I35" s="79" t="s">
        <v>136</v>
      </c>
      <c r="J35" s="79" t="s">
        <v>136</v>
      </c>
    </row>
    <row r="36" spans="1:10" s="11" customFormat="1" x14ac:dyDescent="0.2">
      <c r="A36" s="19" t="s">
        <v>106</v>
      </c>
      <c r="B36" s="80" t="s">
        <v>136</v>
      </c>
      <c r="C36" s="79" t="s">
        <v>136</v>
      </c>
      <c r="D36" s="79" t="s">
        <v>136</v>
      </c>
      <c r="E36" s="79" t="s">
        <v>136</v>
      </c>
      <c r="F36" s="79" t="s">
        <v>136</v>
      </c>
      <c r="G36" s="79" t="s">
        <v>136</v>
      </c>
      <c r="H36" s="80" t="s">
        <v>136</v>
      </c>
      <c r="I36" s="79" t="s">
        <v>136</v>
      </c>
      <c r="J36" s="79" t="s">
        <v>136</v>
      </c>
    </row>
    <row r="37" spans="1:10" s="11" customFormat="1" x14ac:dyDescent="0.2">
      <c r="A37" s="31" t="s">
        <v>101</v>
      </c>
      <c r="B37" s="80" t="s">
        <v>136</v>
      </c>
      <c r="C37" s="80" t="s">
        <v>136</v>
      </c>
      <c r="D37" s="80" t="s">
        <v>136</v>
      </c>
      <c r="E37" s="80" t="s">
        <v>136</v>
      </c>
      <c r="F37" s="80" t="s">
        <v>136</v>
      </c>
      <c r="G37" s="80" t="s">
        <v>136</v>
      </c>
      <c r="H37" s="80" t="s">
        <v>136</v>
      </c>
      <c r="I37" s="79" t="s">
        <v>136</v>
      </c>
      <c r="J37" s="79" t="s">
        <v>136</v>
      </c>
    </row>
    <row r="38" spans="1:10" s="11" customFormat="1" x14ac:dyDescent="0.2">
      <c r="A38" s="81" t="s">
        <v>136</v>
      </c>
      <c r="B38" s="79" t="s">
        <v>136</v>
      </c>
      <c r="C38" s="79" t="s">
        <v>136</v>
      </c>
      <c r="D38" s="79" t="s">
        <v>136</v>
      </c>
      <c r="E38" s="79" t="s">
        <v>136</v>
      </c>
      <c r="F38" s="79" t="s">
        <v>136</v>
      </c>
      <c r="G38" s="79" t="s">
        <v>136</v>
      </c>
      <c r="H38" s="79" t="s">
        <v>136</v>
      </c>
      <c r="I38" s="79" t="s">
        <v>136</v>
      </c>
      <c r="J38" s="79" t="s">
        <v>136</v>
      </c>
    </row>
    <row r="39" spans="1:10" s="11" customFormat="1" x14ac:dyDescent="0.2">
      <c r="A39" s="22" t="s">
        <v>124</v>
      </c>
      <c r="B39" s="79" t="s">
        <v>136</v>
      </c>
      <c r="C39" s="79" t="s">
        <v>136</v>
      </c>
      <c r="D39" s="79" t="s">
        <v>136</v>
      </c>
      <c r="E39" s="79" t="s">
        <v>136</v>
      </c>
      <c r="F39" s="79" t="s">
        <v>136</v>
      </c>
      <c r="G39" s="79" t="s">
        <v>136</v>
      </c>
      <c r="H39" s="79" t="s">
        <v>136</v>
      </c>
      <c r="I39" s="79" t="s">
        <v>136</v>
      </c>
      <c r="J39" s="79" t="s">
        <v>136</v>
      </c>
    </row>
    <row r="40" spans="1:10" s="11" customFormat="1" ht="25.5" x14ac:dyDescent="0.2">
      <c r="A40" s="32" t="s">
        <v>125</v>
      </c>
      <c r="B40" s="80" t="s">
        <v>136</v>
      </c>
      <c r="C40" s="79" t="s">
        <v>136</v>
      </c>
      <c r="D40" s="79" t="s">
        <v>136</v>
      </c>
      <c r="E40" s="80" t="s">
        <v>136</v>
      </c>
      <c r="F40" s="80" t="s">
        <v>136</v>
      </c>
      <c r="G40" s="80" t="s">
        <v>136</v>
      </c>
      <c r="H40" s="80" t="s">
        <v>136</v>
      </c>
      <c r="I40" s="79" t="s">
        <v>136</v>
      </c>
      <c r="J40" s="79" t="s">
        <v>136</v>
      </c>
    </row>
    <row r="41" spans="1:10" s="11" customFormat="1" x14ac:dyDescent="0.2">
      <c r="A41" s="28" t="s">
        <v>109</v>
      </c>
      <c r="B41" s="79" t="s">
        <v>136</v>
      </c>
      <c r="C41" s="79" t="s">
        <v>136</v>
      </c>
      <c r="D41" s="79" t="s">
        <v>136</v>
      </c>
      <c r="E41" s="79" t="s">
        <v>136</v>
      </c>
      <c r="F41" s="79" t="s">
        <v>136</v>
      </c>
      <c r="G41" s="79" t="s">
        <v>136</v>
      </c>
      <c r="H41" s="79" t="s">
        <v>136</v>
      </c>
      <c r="I41" s="79" t="s">
        <v>136</v>
      </c>
      <c r="J41" s="79" t="s">
        <v>136</v>
      </c>
    </row>
    <row r="42" spans="1:10" s="11" customFormat="1" x14ac:dyDescent="0.2">
      <c r="A42" s="25" t="s">
        <v>110</v>
      </c>
      <c r="B42" s="80" t="s">
        <v>136</v>
      </c>
      <c r="C42" s="80" t="s">
        <v>136</v>
      </c>
      <c r="D42" s="80" t="s">
        <v>136</v>
      </c>
      <c r="E42" s="80" t="s">
        <v>136</v>
      </c>
      <c r="F42" s="80" t="s">
        <v>136</v>
      </c>
      <c r="G42" s="80" t="s">
        <v>136</v>
      </c>
      <c r="H42" s="80" t="s">
        <v>136</v>
      </c>
      <c r="I42" s="79" t="s">
        <v>136</v>
      </c>
      <c r="J42" s="79" t="s">
        <v>136</v>
      </c>
    </row>
    <row r="43" spans="1:10" s="11" customFormat="1" x14ac:dyDescent="0.2">
      <c r="A43" s="25" t="s">
        <v>111</v>
      </c>
      <c r="B43" s="80" t="s">
        <v>136</v>
      </c>
      <c r="C43" s="80" t="s">
        <v>136</v>
      </c>
      <c r="D43" s="80" t="s">
        <v>136</v>
      </c>
      <c r="E43" s="80" t="s">
        <v>136</v>
      </c>
      <c r="F43" s="80" t="s">
        <v>136</v>
      </c>
      <c r="G43" s="80" t="s">
        <v>136</v>
      </c>
      <c r="H43" s="80" t="s">
        <v>136</v>
      </c>
      <c r="I43" s="79" t="s">
        <v>136</v>
      </c>
      <c r="J43" s="79" t="s">
        <v>136</v>
      </c>
    </row>
    <row r="44" spans="1:10" s="11" customFormat="1" x14ac:dyDescent="0.2">
      <c r="A44" s="31" t="s">
        <v>112</v>
      </c>
      <c r="B44" s="80" t="s">
        <v>136</v>
      </c>
      <c r="C44" s="80" t="s">
        <v>136</v>
      </c>
      <c r="D44" s="80" t="s">
        <v>136</v>
      </c>
      <c r="E44" s="80" t="s">
        <v>136</v>
      </c>
      <c r="F44" s="80" t="s">
        <v>136</v>
      </c>
      <c r="G44" s="80" t="s">
        <v>136</v>
      </c>
      <c r="H44" s="80" t="s">
        <v>136</v>
      </c>
      <c r="I44" s="79" t="s">
        <v>136</v>
      </c>
      <c r="J44" s="79" t="s">
        <v>136</v>
      </c>
    </row>
    <row r="45" spans="1:10" s="11" customFormat="1" x14ac:dyDescent="0.2">
      <c r="A45" s="80" t="s">
        <v>136</v>
      </c>
      <c r="B45" s="79" t="s">
        <v>136</v>
      </c>
      <c r="C45" s="79" t="s">
        <v>136</v>
      </c>
      <c r="D45" s="79" t="s">
        <v>136</v>
      </c>
      <c r="E45" s="79" t="s">
        <v>136</v>
      </c>
      <c r="F45" s="79" t="s">
        <v>136</v>
      </c>
      <c r="G45" s="79" t="s">
        <v>136</v>
      </c>
      <c r="H45" s="79" t="s">
        <v>136</v>
      </c>
      <c r="I45" s="79" t="s">
        <v>136</v>
      </c>
      <c r="J45" s="79" t="s">
        <v>136</v>
      </c>
    </row>
    <row r="46" spans="1:10" s="11" customFormat="1" x14ac:dyDescent="0.2">
      <c r="A46" s="22" t="s">
        <v>126</v>
      </c>
      <c r="B46" s="80" t="s">
        <v>136</v>
      </c>
      <c r="C46" s="80" t="s">
        <v>136</v>
      </c>
      <c r="D46" s="80" t="s">
        <v>136</v>
      </c>
      <c r="E46" s="80" t="s">
        <v>136</v>
      </c>
      <c r="F46" s="80" t="s">
        <v>136</v>
      </c>
      <c r="G46" s="80" t="s">
        <v>136</v>
      </c>
      <c r="H46" s="80" t="s">
        <v>136</v>
      </c>
      <c r="I46" s="36">
        <f>I27</f>
        <v>1534.96</v>
      </c>
      <c r="J46" s="37">
        <f>J27</f>
        <v>2.6102657710926026E-4</v>
      </c>
    </row>
    <row r="47" spans="1:10" s="11" customFormat="1" x14ac:dyDescent="0.2">
      <c r="A47" s="74" t="s">
        <v>127</v>
      </c>
      <c r="B47" s="82" t="s">
        <v>136</v>
      </c>
      <c r="C47" s="82" t="s">
        <v>136</v>
      </c>
      <c r="D47" s="82" t="s">
        <v>136</v>
      </c>
      <c r="E47" s="82" t="s">
        <v>136</v>
      </c>
      <c r="F47" s="82" t="s">
        <v>136</v>
      </c>
      <c r="G47" s="82" t="s">
        <v>136</v>
      </c>
      <c r="H47" s="82" t="s">
        <v>136</v>
      </c>
      <c r="I47" s="75">
        <f>I27</f>
        <v>1534.96</v>
      </c>
      <c r="J47" s="76">
        <f>J27</f>
        <v>2.6102657710926026E-4</v>
      </c>
    </row>
    <row r="48" spans="1:10" ht="12.75" customHeight="1" x14ac:dyDescent="0.2">
      <c r="A48" s="5"/>
      <c r="B48" s="5"/>
      <c r="C48" s="4"/>
      <c r="D48" s="4"/>
      <c r="E48" s="4"/>
      <c r="F48" s="4"/>
      <c r="G48" s="4"/>
      <c r="H48" s="8"/>
      <c r="I48" s="6"/>
      <c r="J48" s="8"/>
    </row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2">
    <mergeCell ref="A1:J1"/>
    <mergeCell ref="A2:J2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C2"/>
    </sheetView>
  </sheetViews>
  <sheetFormatPr defaultColWidth="0" defaultRowHeight="12.75" customHeight="1" zeroHeight="1" x14ac:dyDescent="0.2"/>
  <cols>
    <col min="1" max="1" width="55.7109375" customWidth="1"/>
    <col min="2" max="2" width="50.42578125" bestFit="1" customWidth="1"/>
    <col min="3" max="3" width="46.7109375" bestFit="1" customWidth="1"/>
    <col min="4" max="52" width="9.140625" customWidth="1"/>
    <col min="53" max="16384" width="9.140625" hidden="1"/>
  </cols>
  <sheetData>
    <row r="1" spans="1:3" ht="21" customHeight="1" x14ac:dyDescent="0.2">
      <c r="A1" s="49" t="s">
        <v>119</v>
      </c>
      <c r="B1" s="44"/>
      <c r="C1" s="44"/>
    </row>
    <row r="2" spans="1:3" ht="21" customHeight="1" x14ac:dyDescent="0.2">
      <c r="A2" s="44"/>
      <c r="B2" s="44"/>
      <c r="C2" s="44"/>
    </row>
    <row r="3" spans="1:3" ht="12.75" customHeight="1" x14ac:dyDescent="0.2">
      <c r="A3" s="45"/>
      <c r="B3" s="45"/>
      <c r="C3" s="45"/>
    </row>
    <row r="4" spans="1:3" x14ac:dyDescent="0.2">
      <c r="A4" s="38" t="s">
        <v>36</v>
      </c>
      <c r="B4" s="39" t="s">
        <v>131</v>
      </c>
      <c r="C4" s="39" t="s">
        <v>132</v>
      </c>
    </row>
    <row r="5" spans="1:3" x14ac:dyDescent="0.2">
      <c r="A5" s="77" t="s">
        <v>136</v>
      </c>
      <c r="B5" s="13" t="s">
        <v>24</v>
      </c>
      <c r="C5" s="13" t="s">
        <v>23</v>
      </c>
    </row>
    <row r="6" spans="1:3" x14ac:dyDescent="0.2">
      <c r="A6" s="77" t="s">
        <v>136</v>
      </c>
      <c r="B6" s="42" t="s">
        <v>3</v>
      </c>
      <c r="C6" s="84" t="s">
        <v>136</v>
      </c>
    </row>
    <row r="7" spans="1:3" ht="12.75" customHeight="1" x14ac:dyDescent="0.2">
      <c r="A7" s="22" t="s">
        <v>38</v>
      </c>
      <c r="B7" s="68" t="s">
        <v>136</v>
      </c>
      <c r="C7" s="68" t="s">
        <v>136</v>
      </c>
    </row>
    <row r="8" spans="1:3" ht="12.75" customHeight="1" x14ac:dyDescent="0.2">
      <c r="A8" s="22" t="s">
        <v>70</v>
      </c>
      <c r="B8" s="68" t="s">
        <v>136</v>
      </c>
      <c r="C8" s="68" t="s">
        <v>136</v>
      </c>
    </row>
    <row r="9" spans="1:3" ht="12.75" customHeight="1" x14ac:dyDescent="0.2">
      <c r="A9" s="23" t="s">
        <v>74</v>
      </c>
      <c r="B9" s="68" t="s">
        <v>136</v>
      </c>
      <c r="C9" s="68" t="s">
        <v>136</v>
      </c>
    </row>
    <row r="10" spans="1:3" ht="12.75" customHeight="1" x14ac:dyDescent="0.2">
      <c r="A10" s="19" t="s">
        <v>79</v>
      </c>
      <c r="B10" s="68" t="s">
        <v>136</v>
      </c>
      <c r="C10" s="68" t="s">
        <v>136</v>
      </c>
    </row>
    <row r="11" spans="1:3" ht="12.75" customHeight="1" x14ac:dyDescent="0.2">
      <c r="A11" s="19" t="s">
        <v>80</v>
      </c>
      <c r="B11" s="68" t="s">
        <v>136</v>
      </c>
      <c r="C11" s="68" t="s">
        <v>136</v>
      </c>
    </row>
    <row r="12" spans="1:3" ht="12.75" customHeight="1" x14ac:dyDescent="0.2">
      <c r="A12" s="23" t="s">
        <v>75</v>
      </c>
      <c r="B12" s="68" t="s">
        <v>136</v>
      </c>
      <c r="C12" s="68" t="s">
        <v>136</v>
      </c>
    </row>
    <row r="13" spans="1:3" ht="12.75" customHeight="1" x14ac:dyDescent="0.2">
      <c r="A13" s="19" t="s">
        <v>71</v>
      </c>
      <c r="B13" s="68" t="s">
        <v>136</v>
      </c>
      <c r="C13" s="68" t="s">
        <v>136</v>
      </c>
    </row>
    <row r="14" spans="1:3" ht="12.75" customHeight="1" x14ac:dyDescent="0.2">
      <c r="A14" s="19" t="s">
        <v>87</v>
      </c>
      <c r="B14" s="68" t="s">
        <v>136</v>
      </c>
      <c r="C14" s="68" t="s">
        <v>136</v>
      </c>
    </row>
    <row r="15" spans="1:3" ht="12.75" customHeight="1" x14ac:dyDescent="0.2">
      <c r="A15" s="19" t="s">
        <v>116</v>
      </c>
      <c r="B15" s="68" t="s">
        <v>136</v>
      </c>
      <c r="C15" s="68" t="s">
        <v>136</v>
      </c>
    </row>
    <row r="16" spans="1:3" ht="12.75" customHeight="1" x14ac:dyDescent="0.2">
      <c r="A16" s="19" t="s">
        <v>72</v>
      </c>
      <c r="B16" s="68" t="s">
        <v>136</v>
      </c>
      <c r="C16" s="68" t="s">
        <v>136</v>
      </c>
    </row>
    <row r="17" spans="1:3" ht="12.75" customHeight="1" x14ac:dyDescent="0.2">
      <c r="A17" s="85" t="s">
        <v>136</v>
      </c>
      <c r="B17" s="68" t="s">
        <v>136</v>
      </c>
      <c r="C17" s="68" t="s">
        <v>136</v>
      </c>
    </row>
    <row r="18" spans="1:3" ht="25.5" x14ac:dyDescent="0.2">
      <c r="A18" s="30" t="s">
        <v>117</v>
      </c>
      <c r="B18" s="68" t="s">
        <v>136</v>
      </c>
      <c r="C18" s="68" t="s">
        <v>136</v>
      </c>
    </row>
    <row r="19" spans="1:3" s="11" customFormat="1" ht="12.75" customHeight="1" x14ac:dyDescent="0.2">
      <c r="A19" s="86" t="s">
        <v>136</v>
      </c>
      <c r="B19" s="68" t="s">
        <v>136</v>
      </c>
      <c r="C19" s="68" t="s">
        <v>136</v>
      </c>
    </row>
    <row r="20" spans="1:3" ht="25.5" x14ac:dyDescent="0.2">
      <c r="A20" s="83" t="s">
        <v>118</v>
      </c>
      <c r="B20" s="72" t="s">
        <v>136</v>
      </c>
      <c r="C20" s="72" t="s">
        <v>136</v>
      </c>
    </row>
    <row r="21" spans="1:3" ht="12.75" customHeight="1" x14ac:dyDescent="0.2"/>
    <row r="22" spans="1:3" ht="12.75" customHeight="1" x14ac:dyDescent="0.2"/>
    <row r="23" spans="1:3" ht="12.75" customHeight="1" x14ac:dyDescent="0.2"/>
    <row r="24" spans="1:3" ht="12.75" customHeight="1" x14ac:dyDescent="0.2"/>
    <row r="25" spans="1:3" ht="12.75" customHeight="1" x14ac:dyDescent="0.2"/>
    <row r="26" spans="1:3" ht="12.75" customHeight="1" x14ac:dyDescent="0.2"/>
    <row r="27" spans="1:3" ht="12.75" customHeight="1" x14ac:dyDescent="0.2"/>
    <row r="28" spans="1:3" ht="12.75" customHeight="1" x14ac:dyDescent="0.2"/>
    <row r="29" spans="1:3" ht="12.75" customHeight="1" x14ac:dyDescent="0.2"/>
    <row r="30" spans="1:3" ht="12.75" customHeight="1" x14ac:dyDescent="0.2"/>
    <row r="31" spans="1:3" ht="12.75" customHeight="1" x14ac:dyDescent="0.2"/>
    <row r="32" spans="1:3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2">
    <mergeCell ref="A1:C2"/>
    <mergeCell ref="A3:C3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G2"/>
    </sheetView>
  </sheetViews>
  <sheetFormatPr defaultColWidth="0" defaultRowHeight="12.75" customHeight="1" zeroHeight="1" x14ac:dyDescent="0.2"/>
  <cols>
    <col min="1" max="1" width="55.7109375" customWidth="1"/>
    <col min="2" max="2" width="10.42578125" bestFit="1" customWidth="1"/>
    <col min="3" max="4" width="10" customWidth="1"/>
    <col min="5" max="5" width="10.5703125" bestFit="1" customWidth="1"/>
    <col min="6" max="6" width="23.42578125" bestFit="1" customWidth="1"/>
    <col min="7" max="7" width="25.140625" bestFit="1" customWidth="1"/>
    <col min="8" max="52" width="9.140625" customWidth="1"/>
    <col min="53" max="16384" width="9.140625" hidden="1"/>
  </cols>
  <sheetData>
    <row r="1" spans="1:7" ht="21" customHeight="1" x14ac:dyDescent="0.2">
      <c r="A1" s="49" t="s">
        <v>93</v>
      </c>
      <c r="B1" s="44"/>
      <c r="C1" s="44"/>
      <c r="D1" s="44"/>
      <c r="E1" s="44"/>
      <c r="F1" s="44"/>
      <c r="G1" s="44"/>
    </row>
    <row r="2" spans="1:7" ht="21" customHeight="1" x14ac:dyDescent="0.2">
      <c r="A2" s="44"/>
      <c r="B2" s="44"/>
      <c r="C2" s="44"/>
      <c r="D2" s="44"/>
      <c r="E2" s="44"/>
      <c r="F2" s="44"/>
      <c r="G2" s="44"/>
    </row>
    <row r="3" spans="1:7" ht="12.75" customHeight="1" x14ac:dyDescent="0.2">
      <c r="A3" s="45"/>
      <c r="B3" s="45"/>
      <c r="C3" s="45"/>
      <c r="D3" s="45"/>
      <c r="E3" s="45"/>
      <c r="F3" s="45"/>
      <c r="G3" s="45"/>
    </row>
    <row r="4" spans="1:7" x14ac:dyDescent="0.2">
      <c r="A4" s="38" t="s">
        <v>36</v>
      </c>
      <c r="B4" s="39" t="s">
        <v>131</v>
      </c>
      <c r="C4" s="39" t="s">
        <v>132</v>
      </c>
      <c r="D4" s="39" t="s">
        <v>133</v>
      </c>
      <c r="E4" s="39" t="s">
        <v>134</v>
      </c>
      <c r="F4" s="39" t="s">
        <v>135</v>
      </c>
      <c r="G4" s="39" t="s">
        <v>137</v>
      </c>
    </row>
    <row r="5" spans="1:7" x14ac:dyDescent="0.2">
      <c r="A5" s="88" t="s">
        <v>136</v>
      </c>
      <c r="B5" s="20" t="s">
        <v>25</v>
      </c>
      <c r="C5" s="20" t="s">
        <v>18</v>
      </c>
      <c r="D5" s="20" t="s">
        <v>19</v>
      </c>
      <c r="E5" s="20" t="s">
        <v>94</v>
      </c>
      <c r="F5" s="20" t="s">
        <v>30</v>
      </c>
      <c r="G5" s="20" t="s">
        <v>95</v>
      </c>
    </row>
    <row r="6" spans="1:7" x14ac:dyDescent="0.2">
      <c r="A6" s="89" t="s">
        <v>136</v>
      </c>
      <c r="B6" s="89" t="s">
        <v>136</v>
      </c>
      <c r="C6" s="89" t="s">
        <v>136</v>
      </c>
      <c r="D6" s="89" t="s">
        <v>136</v>
      </c>
      <c r="E6" s="21" t="s">
        <v>4</v>
      </c>
      <c r="F6" s="21" t="s">
        <v>4</v>
      </c>
      <c r="G6" s="21" t="s">
        <v>34</v>
      </c>
    </row>
    <row r="7" spans="1:7" s="11" customFormat="1" x14ac:dyDescent="0.2">
      <c r="A7" s="22" t="s">
        <v>38</v>
      </c>
      <c r="B7" s="90" t="s">
        <v>136</v>
      </c>
      <c r="C7" s="90" t="s">
        <v>136</v>
      </c>
      <c r="D7" s="90" t="s">
        <v>136</v>
      </c>
      <c r="E7" s="90" t="s">
        <v>136</v>
      </c>
      <c r="F7" s="90" t="s">
        <v>136</v>
      </c>
      <c r="G7" s="90" t="s">
        <v>136</v>
      </c>
    </row>
    <row r="8" spans="1:7" s="11" customFormat="1" x14ac:dyDescent="0.2">
      <c r="A8" s="81" t="s">
        <v>136</v>
      </c>
      <c r="B8" s="90" t="s">
        <v>136</v>
      </c>
      <c r="C8" s="90" t="s">
        <v>136</v>
      </c>
      <c r="D8" s="90" t="s">
        <v>136</v>
      </c>
      <c r="E8" s="90" t="s">
        <v>136</v>
      </c>
      <c r="F8" s="90" t="s">
        <v>136</v>
      </c>
      <c r="G8" s="90" t="s">
        <v>136</v>
      </c>
    </row>
    <row r="9" spans="1:7" s="11" customFormat="1" x14ac:dyDescent="0.2">
      <c r="A9" s="22" t="s">
        <v>96</v>
      </c>
      <c r="B9" s="90" t="s">
        <v>136</v>
      </c>
      <c r="C9" s="90" t="s">
        <v>136</v>
      </c>
      <c r="D9" s="90" t="s">
        <v>136</v>
      </c>
      <c r="E9" s="90" t="s">
        <v>136</v>
      </c>
      <c r="F9" s="90" t="s">
        <v>136</v>
      </c>
      <c r="G9" s="90" t="s">
        <v>136</v>
      </c>
    </row>
    <row r="10" spans="1:7" s="11" customFormat="1" x14ac:dyDescent="0.2">
      <c r="A10" s="23" t="s">
        <v>97</v>
      </c>
      <c r="B10" s="90" t="s">
        <v>136</v>
      </c>
      <c r="C10" s="90" t="s">
        <v>136</v>
      </c>
      <c r="D10" s="90" t="s">
        <v>136</v>
      </c>
      <c r="E10" s="90" t="s">
        <v>136</v>
      </c>
      <c r="F10" s="90" t="s">
        <v>136</v>
      </c>
      <c r="G10" s="90" t="s">
        <v>136</v>
      </c>
    </row>
    <row r="11" spans="1:7" s="11" customFormat="1" x14ac:dyDescent="0.2">
      <c r="A11" s="19" t="s">
        <v>79</v>
      </c>
      <c r="B11" s="90" t="s">
        <v>136</v>
      </c>
      <c r="C11" s="90" t="s">
        <v>136</v>
      </c>
      <c r="D11" s="90" t="s">
        <v>136</v>
      </c>
      <c r="E11" s="90" t="s">
        <v>136</v>
      </c>
      <c r="F11" s="90" t="s">
        <v>136</v>
      </c>
      <c r="G11" s="90" t="s">
        <v>136</v>
      </c>
    </row>
    <row r="12" spans="1:7" s="11" customFormat="1" x14ac:dyDescent="0.2">
      <c r="A12" s="19" t="s">
        <v>80</v>
      </c>
      <c r="B12" s="90" t="s">
        <v>136</v>
      </c>
      <c r="C12" s="90" t="s">
        <v>136</v>
      </c>
      <c r="D12" s="90" t="s">
        <v>136</v>
      </c>
      <c r="E12" s="90" t="s">
        <v>136</v>
      </c>
      <c r="F12" s="90" t="s">
        <v>136</v>
      </c>
      <c r="G12" s="90" t="s">
        <v>136</v>
      </c>
    </row>
    <row r="13" spans="1:7" s="11" customFormat="1" x14ac:dyDescent="0.2">
      <c r="A13" s="23" t="s">
        <v>75</v>
      </c>
      <c r="B13" s="90" t="s">
        <v>136</v>
      </c>
      <c r="C13" s="90" t="s">
        <v>136</v>
      </c>
      <c r="D13" s="90" t="s">
        <v>136</v>
      </c>
      <c r="E13" s="90" t="s">
        <v>136</v>
      </c>
      <c r="F13" s="90" t="s">
        <v>136</v>
      </c>
      <c r="G13" s="90" t="s">
        <v>136</v>
      </c>
    </row>
    <row r="14" spans="1:7" s="11" customFormat="1" x14ac:dyDescent="0.2">
      <c r="A14" s="24" t="s">
        <v>71</v>
      </c>
      <c r="B14" s="90" t="s">
        <v>136</v>
      </c>
      <c r="C14" s="81" t="s">
        <v>136</v>
      </c>
      <c r="D14" s="81" t="s">
        <v>136</v>
      </c>
      <c r="E14" s="81" t="s">
        <v>136</v>
      </c>
      <c r="F14" s="90" t="s">
        <v>136</v>
      </c>
      <c r="G14" s="90" t="s">
        <v>136</v>
      </c>
    </row>
    <row r="15" spans="1:7" s="11" customFormat="1" x14ac:dyDescent="0.2">
      <c r="A15" s="24" t="s">
        <v>115</v>
      </c>
      <c r="B15" s="90" t="s">
        <v>136</v>
      </c>
      <c r="C15" s="81" t="s">
        <v>136</v>
      </c>
      <c r="D15" s="81" t="s">
        <v>136</v>
      </c>
      <c r="E15" s="81" t="s">
        <v>136</v>
      </c>
      <c r="F15" s="90" t="s">
        <v>136</v>
      </c>
      <c r="G15" s="90" t="s">
        <v>136</v>
      </c>
    </row>
    <row r="16" spans="1:7" s="11" customFormat="1" x14ac:dyDescent="0.2">
      <c r="A16" s="24" t="s">
        <v>114</v>
      </c>
      <c r="B16" s="90" t="s">
        <v>136</v>
      </c>
      <c r="C16" s="81" t="s">
        <v>136</v>
      </c>
      <c r="D16" s="81" t="s">
        <v>136</v>
      </c>
      <c r="E16" s="81" t="s">
        <v>136</v>
      </c>
      <c r="F16" s="90" t="s">
        <v>136</v>
      </c>
      <c r="G16" s="90" t="s">
        <v>136</v>
      </c>
    </row>
    <row r="17" spans="1:7" s="11" customFormat="1" x14ac:dyDescent="0.2">
      <c r="A17" s="35" t="s">
        <v>37</v>
      </c>
      <c r="B17" s="14">
        <v>44649</v>
      </c>
      <c r="C17" s="81" t="s">
        <v>136</v>
      </c>
      <c r="D17" s="81" t="s">
        <v>136</v>
      </c>
      <c r="E17" s="81" t="s">
        <v>136</v>
      </c>
      <c r="F17" s="26">
        <v>0.12</v>
      </c>
      <c r="G17" s="27">
        <v>544.76953917000003</v>
      </c>
    </row>
    <row r="18" spans="1:7" s="11" customFormat="1" x14ac:dyDescent="0.2">
      <c r="A18" s="35" t="s">
        <v>37</v>
      </c>
      <c r="B18" s="14">
        <v>44761</v>
      </c>
      <c r="C18" s="81" t="s">
        <v>136</v>
      </c>
      <c r="D18" s="81" t="s">
        <v>136</v>
      </c>
      <c r="E18" s="81" t="s">
        <v>136</v>
      </c>
      <c r="F18" s="26">
        <v>0.02</v>
      </c>
      <c r="G18" s="27">
        <v>139.68997710000002</v>
      </c>
    </row>
    <row r="19" spans="1:7" s="11" customFormat="1" x14ac:dyDescent="0.2">
      <c r="A19" s="22" t="s">
        <v>81</v>
      </c>
      <c r="B19" s="81" t="s">
        <v>136</v>
      </c>
      <c r="C19" s="81" t="s">
        <v>136</v>
      </c>
      <c r="D19" s="81" t="s">
        <v>136</v>
      </c>
      <c r="E19" s="81" t="s">
        <v>136</v>
      </c>
      <c r="F19" s="81" t="s">
        <v>136</v>
      </c>
      <c r="G19" s="29">
        <f>SUM(G17:G18)</f>
        <v>684.45951626999999</v>
      </c>
    </row>
    <row r="20" spans="1:7" s="11" customFormat="1" x14ac:dyDescent="0.2">
      <c r="A20" s="81" t="s">
        <v>136</v>
      </c>
      <c r="B20" s="90" t="s">
        <v>136</v>
      </c>
      <c r="C20" s="90" t="s">
        <v>136</v>
      </c>
      <c r="D20" s="90" t="s">
        <v>136</v>
      </c>
      <c r="E20" s="90" t="s">
        <v>136</v>
      </c>
      <c r="F20" s="90" t="s">
        <v>136</v>
      </c>
      <c r="G20" s="90" t="s">
        <v>136</v>
      </c>
    </row>
    <row r="21" spans="1:7" s="11" customFormat="1" x14ac:dyDescent="0.2">
      <c r="A21" s="22" t="s">
        <v>98</v>
      </c>
      <c r="B21" s="90" t="s">
        <v>136</v>
      </c>
      <c r="C21" s="90" t="s">
        <v>136</v>
      </c>
      <c r="D21" s="90" t="s">
        <v>136</v>
      </c>
      <c r="E21" s="90" t="s">
        <v>136</v>
      </c>
      <c r="F21" s="90" t="s">
        <v>136</v>
      </c>
      <c r="G21" s="90" t="s">
        <v>136</v>
      </c>
    </row>
    <row r="22" spans="1:7" s="11" customFormat="1" x14ac:dyDescent="0.2">
      <c r="A22" s="25" t="s">
        <v>103</v>
      </c>
      <c r="B22" s="90" t="s">
        <v>136</v>
      </c>
      <c r="C22" s="90" t="s">
        <v>136</v>
      </c>
      <c r="D22" s="90" t="s">
        <v>136</v>
      </c>
      <c r="E22" s="90" t="s">
        <v>136</v>
      </c>
      <c r="F22" s="81" t="s">
        <v>136</v>
      </c>
      <c r="G22" s="90" t="s">
        <v>136</v>
      </c>
    </row>
    <row r="23" spans="1:7" s="11" customFormat="1" x14ac:dyDescent="0.2">
      <c r="A23" s="25" t="s">
        <v>104</v>
      </c>
      <c r="B23" s="90" t="s">
        <v>136</v>
      </c>
      <c r="C23" s="90" t="s">
        <v>136</v>
      </c>
      <c r="D23" s="90" t="s">
        <v>136</v>
      </c>
      <c r="E23" s="90" t="s">
        <v>136</v>
      </c>
      <c r="F23" s="81" t="s">
        <v>136</v>
      </c>
      <c r="G23" s="90" t="s">
        <v>136</v>
      </c>
    </row>
    <row r="24" spans="1:7" s="11" customFormat="1" x14ac:dyDescent="0.2">
      <c r="A24" s="22" t="s">
        <v>99</v>
      </c>
      <c r="B24" s="81" t="s">
        <v>136</v>
      </c>
      <c r="C24" s="81" t="s">
        <v>136</v>
      </c>
      <c r="D24" s="81" t="s">
        <v>136</v>
      </c>
      <c r="E24" s="81" t="s">
        <v>136</v>
      </c>
      <c r="F24" s="81" t="s">
        <v>136</v>
      </c>
      <c r="G24" s="90" t="s">
        <v>136</v>
      </c>
    </row>
    <row r="25" spans="1:7" s="11" customFormat="1" x14ac:dyDescent="0.2">
      <c r="A25" s="81" t="s">
        <v>136</v>
      </c>
      <c r="B25" s="90" t="s">
        <v>136</v>
      </c>
      <c r="C25" s="90" t="s">
        <v>136</v>
      </c>
      <c r="D25" s="90" t="s">
        <v>136</v>
      </c>
      <c r="E25" s="90" t="s">
        <v>136</v>
      </c>
      <c r="F25" s="90" t="s">
        <v>136</v>
      </c>
      <c r="G25" s="90" t="s">
        <v>136</v>
      </c>
    </row>
    <row r="26" spans="1:7" s="11" customFormat="1" x14ac:dyDescent="0.2">
      <c r="A26" s="22" t="s">
        <v>100</v>
      </c>
      <c r="B26" s="90" t="s">
        <v>136</v>
      </c>
      <c r="C26" s="90" t="s">
        <v>136</v>
      </c>
      <c r="D26" s="90" t="s">
        <v>136</v>
      </c>
      <c r="E26" s="90" t="s">
        <v>136</v>
      </c>
      <c r="F26" s="90" t="s">
        <v>136</v>
      </c>
      <c r="G26" s="90" t="s">
        <v>136</v>
      </c>
    </row>
    <row r="27" spans="1:7" s="11" customFormat="1" x14ac:dyDescent="0.2">
      <c r="A27" s="19" t="s">
        <v>105</v>
      </c>
      <c r="B27" s="90" t="s">
        <v>136</v>
      </c>
      <c r="C27" s="90" t="s">
        <v>136</v>
      </c>
      <c r="D27" s="90" t="s">
        <v>136</v>
      </c>
      <c r="E27" s="90" t="s">
        <v>136</v>
      </c>
      <c r="F27" s="81" t="s">
        <v>136</v>
      </c>
      <c r="G27" s="90" t="s">
        <v>136</v>
      </c>
    </row>
    <row r="28" spans="1:7" s="11" customFormat="1" x14ac:dyDescent="0.2">
      <c r="A28" s="19" t="s">
        <v>106</v>
      </c>
      <c r="B28" s="90" t="s">
        <v>136</v>
      </c>
      <c r="C28" s="90" t="s">
        <v>136</v>
      </c>
      <c r="D28" s="90" t="s">
        <v>136</v>
      </c>
      <c r="E28" s="90" t="s">
        <v>136</v>
      </c>
      <c r="F28" s="81" t="s">
        <v>136</v>
      </c>
      <c r="G28" s="90" t="s">
        <v>136</v>
      </c>
    </row>
    <row r="29" spans="1:7" s="11" customFormat="1" x14ac:dyDescent="0.2">
      <c r="A29" s="22" t="s">
        <v>101</v>
      </c>
      <c r="B29" s="81" t="s">
        <v>136</v>
      </c>
      <c r="C29" s="81" t="s">
        <v>136</v>
      </c>
      <c r="D29" s="81" t="s">
        <v>136</v>
      </c>
      <c r="E29" s="81" t="s">
        <v>136</v>
      </c>
      <c r="F29" s="81" t="s">
        <v>136</v>
      </c>
      <c r="G29" s="90" t="s">
        <v>136</v>
      </c>
    </row>
    <row r="30" spans="1:7" s="11" customFormat="1" x14ac:dyDescent="0.2">
      <c r="A30" s="81" t="s">
        <v>136</v>
      </c>
      <c r="B30" s="90" t="s">
        <v>136</v>
      </c>
      <c r="C30" s="90" t="s">
        <v>136</v>
      </c>
      <c r="D30" s="90" t="s">
        <v>136</v>
      </c>
      <c r="E30" s="90" t="s">
        <v>136</v>
      </c>
      <c r="F30" s="90" t="s">
        <v>136</v>
      </c>
      <c r="G30" s="90" t="s">
        <v>136</v>
      </c>
    </row>
    <row r="31" spans="1:7" s="11" customFormat="1" x14ac:dyDescent="0.2">
      <c r="A31" s="22" t="s">
        <v>102</v>
      </c>
      <c r="B31" s="90" t="s">
        <v>136</v>
      </c>
      <c r="C31" s="90" t="s">
        <v>136</v>
      </c>
      <c r="D31" s="90" t="s">
        <v>136</v>
      </c>
      <c r="E31" s="90" t="s">
        <v>136</v>
      </c>
      <c r="F31" s="90" t="s">
        <v>136</v>
      </c>
      <c r="G31" s="90" t="s">
        <v>136</v>
      </c>
    </row>
    <row r="32" spans="1:7" s="11" customFormat="1" x14ac:dyDescent="0.2">
      <c r="A32" s="23" t="s">
        <v>107</v>
      </c>
      <c r="B32" s="81" t="s">
        <v>136</v>
      </c>
      <c r="C32" s="90" t="s">
        <v>136</v>
      </c>
      <c r="D32" s="90" t="s">
        <v>136</v>
      </c>
      <c r="E32" s="81" t="s">
        <v>136</v>
      </c>
      <c r="F32" s="81" t="s">
        <v>136</v>
      </c>
      <c r="G32" s="90" t="s">
        <v>136</v>
      </c>
    </row>
    <row r="33" spans="1:7" s="11" customFormat="1" x14ac:dyDescent="0.2">
      <c r="A33" s="23" t="s">
        <v>108</v>
      </c>
      <c r="B33" s="81" t="s">
        <v>136</v>
      </c>
      <c r="C33" s="90" t="s">
        <v>136</v>
      </c>
      <c r="D33" s="90" t="s">
        <v>136</v>
      </c>
      <c r="E33" s="81" t="s">
        <v>136</v>
      </c>
      <c r="F33" s="81" t="s">
        <v>136</v>
      </c>
      <c r="G33" s="90" t="s">
        <v>136</v>
      </c>
    </row>
    <row r="34" spans="1:7" s="11" customFormat="1" x14ac:dyDescent="0.2">
      <c r="A34" s="23" t="s">
        <v>109</v>
      </c>
      <c r="B34" s="90" t="s">
        <v>136</v>
      </c>
      <c r="C34" s="90" t="s">
        <v>136</v>
      </c>
      <c r="D34" s="90" t="s">
        <v>136</v>
      </c>
      <c r="E34" s="90" t="s">
        <v>136</v>
      </c>
      <c r="F34" s="90" t="s">
        <v>136</v>
      </c>
      <c r="G34" s="90" t="s">
        <v>136</v>
      </c>
    </row>
    <row r="35" spans="1:7" s="11" customFormat="1" x14ac:dyDescent="0.2">
      <c r="A35" s="25" t="s">
        <v>110</v>
      </c>
      <c r="B35" s="90" t="s">
        <v>136</v>
      </c>
      <c r="C35" s="81" t="s">
        <v>136</v>
      </c>
      <c r="D35" s="81" t="s">
        <v>136</v>
      </c>
      <c r="E35" s="81" t="s">
        <v>136</v>
      </c>
      <c r="F35" s="81" t="s">
        <v>136</v>
      </c>
      <c r="G35" s="90" t="s">
        <v>136</v>
      </c>
    </row>
    <row r="36" spans="1:7" s="11" customFormat="1" x14ac:dyDescent="0.2">
      <c r="A36" s="25" t="s">
        <v>111</v>
      </c>
      <c r="B36" s="90" t="s">
        <v>136</v>
      </c>
      <c r="C36" s="81" t="s">
        <v>136</v>
      </c>
      <c r="D36" s="81" t="s">
        <v>136</v>
      </c>
      <c r="E36" s="81" t="s">
        <v>136</v>
      </c>
      <c r="F36" s="81" t="s">
        <v>136</v>
      </c>
      <c r="G36" s="90" t="s">
        <v>136</v>
      </c>
    </row>
    <row r="37" spans="1:7" s="11" customFormat="1" x14ac:dyDescent="0.2">
      <c r="A37" s="22" t="s">
        <v>112</v>
      </c>
      <c r="B37" s="81" t="s">
        <v>136</v>
      </c>
      <c r="C37" s="81" t="s">
        <v>136</v>
      </c>
      <c r="D37" s="81" t="s">
        <v>136</v>
      </c>
      <c r="E37" s="81" t="s">
        <v>136</v>
      </c>
      <c r="F37" s="81" t="s">
        <v>136</v>
      </c>
      <c r="G37" s="90" t="s">
        <v>136</v>
      </c>
    </row>
    <row r="38" spans="1:7" s="11" customFormat="1" x14ac:dyDescent="0.2">
      <c r="A38" s="22" t="s">
        <v>91</v>
      </c>
      <c r="B38" s="81" t="s">
        <v>136</v>
      </c>
      <c r="C38" s="81" t="s">
        <v>136</v>
      </c>
      <c r="D38" s="81" t="s">
        <v>136</v>
      </c>
      <c r="E38" s="81" t="s">
        <v>136</v>
      </c>
      <c r="F38" s="81" t="s">
        <v>136</v>
      </c>
      <c r="G38" s="29">
        <f>G19</f>
        <v>684.45951626999999</v>
      </c>
    </row>
    <row r="39" spans="1:7" s="11" customFormat="1" x14ac:dyDescent="0.2">
      <c r="A39" s="74" t="s">
        <v>92</v>
      </c>
      <c r="B39" s="91" t="s">
        <v>136</v>
      </c>
      <c r="C39" s="91" t="s">
        <v>136</v>
      </c>
      <c r="D39" s="91" t="s">
        <v>136</v>
      </c>
      <c r="E39" s="91" t="s">
        <v>136</v>
      </c>
      <c r="F39" s="91" t="s">
        <v>136</v>
      </c>
      <c r="G39" s="87">
        <f>G19</f>
        <v>684.45951626999999</v>
      </c>
    </row>
    <row r="40" spans="1:7" ht="12.75" customHeight="1" x14ac:dyDescent="0.2"/>
    <row r="41" spans="1:7" ht="12.75" customHeight="1" x14ac:dyDescent="0.2"/>
    <row r="42" spans="1:7" ht="12.75" customHeight="1" x14ac:dyDescent="0.2"/>
    <row r="43" spans="1:7" ht="12.75" customHeight="1" x14ac:dyDescent="0.2"/>
    <row r="44" spans="1:7" ht="12.75" customHeight="1" x14ac:dyDescent="0.2"/>
    <row r="45" spans="1:7" ht="12.75" customHeight="1" x14ac:dyDescent="0.2"/>
    <row r="46" spans="1:7" ht="12.75" customHeight="1" x14ac:dyDescent="0.2"/>
    <row r="47" spans="1:7" ht="12.75" customHeight="1" x14ac:dyDescent="0.2"/>
    <row r="48" spans="1:7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2">
    <mergeCell ref="A1:G2"/>
    <mergeCell ref="A3:G3"/>
  </mergeCell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G2"/>
    </sheetView>
  </sheetViews>
  <sheetFormatPr defaultColWidth="0" defaultRowHeight="12.75" customHeight="1" zeroHeight="1" x14ac:dyDescent="0.2"/>
  <cols>
    <col min="1" max="1" width="61.85546875" customWidth="1"/>
    <col min="2" max="2" width="10.42578125" bestFit="1" customWidth="1"/>
    <col min="3" max="3" width="16.28515625" bestFit="1" customWidth="1"/>
    <col min="4" max="4" width="27.85546875" customWidth="1"/>
    <col min="5" max="5" width="30.140625" bestFit="1" customWidth="1"/>
    <col min="6" max="6" width="18.85546875" bestFit="1" customWidth="1"/>
    <col min="7" max="7" width="39" bestFit="1" customWidth="1"/>
    <col min="8" max="52" width="9.140625" customWidth="1"/>
    <col min="53" max="16384" width="9.140625" hidden="1"/>
  </cols>
  <sheetData>
    <row r="1" spans="1:7" ht="21" customHeight="1" x14ac:dyDescent="0.2">
      <c r="A1" s="50" t="s">
        <v>83</v>
      </c>
      <c r="B1" s="45"/>
      <c r="C1" s="45"/>
      <c r="D1" s="45"/>
      <c r="E1" s="45"/>
      <c r="F1" s="45"/>
      <c r="G1" s="45"/>
    </row>
    <row r="2" spans="1:7" ht="21" customHeight="1" x14ac:dyDescent="0.2">
      <c r="A2" s="45"/>
      <c r="B2" s="45"/>
      <c r="C2" s="45"/>
      <c r="D2" s="45"/>
      <c r="E2" s="45"/>
      <c r="F2" s="45"/>
      <c r="G2" s="45"/>
    </row>
    <row r="3" spans="1:7" ht="12.75" customHeight="1" x14ac:dyDescent="0.2">
      <c r="A3" s="45"/>
      <c r="B3" s="45"/>
      <c r="C3" s="45"/>
      <c r="D3" s="45"/>
      <c r="E3" s="45"/>
      <c r="F3" s="45"/>
      <c r="G3" s="45"/>
    </row>
    <row r="4" spans="1:7" x14ac:dyDescent="0.2">
      <c r="A4" s="46" t="s">
        <v>36</v>
      </c>
      <c r="B4" s="47"/>
      <c r="C4" s="47"/>
      <c r="D4" s="47"/>
      <c r="E4" s="47"/>
      <c r="F4" s="47"/>
      <c r="G4" s="47"/>
    </row>
    <row r="5" spans="1:7" x14ac:dyDescent="0.2">
      <c r="A5" s="100" t="s">
        <v>131</v>
      </c>
      <c r="B5" s="101" t="s">
        <v>25</v>
      </c>
      <c r="C5" s="101" t="s">
        <v>17</v>
      </c>
      <c r="D5" s="101" t="s">
        <v>54</v>
      </c>
      <c r="E5" s="101" t="s">
        <v>26</v>
      </c>
      <c r="F5" s="101" t="s">
        <v>27</v>
      </c>
      <c r="G5" s="102" t="s">
        <v>28</v>
      </c>
    </row>
    <row r="6" spans="1:7" s="4" customFormat="1" ht="12.75" customHeight="1" x14ac:dyDescent="0.2">
      <c r="A6" s="105" t="s">
        <v>136</v>
      </c>
      <c r="B6" s="106" t="s">
        <v>136</v>
      </c>
      <c r="C6" s="106" t="s">
        <v>136</v>
      </c>
      <c r="D6" s="12" t="s">
        <v>4</v>
      </c>
      <c r="E6" s="12" t="s">
        <v>34</v>
      </c>
      <c r="F6" s="12" t="s">
        <v>34</v>
      </c>
      <c r="G6" s="96" t="s">
        <v>34</v>
      </c>
    </row>
    <row r="7" spans="1:7" ht="12.75" customHeight="1" x14ac:dyDescent="0.2">
      <c r="A7" s="92" t="s">
        <v>38</v>
      </c>
      <c r="B7" s="68" t="s">
        <v>136</v>
      </c>
      <c r="C7" s="68" t="s">
        <v>136</v>
      </c>
      <c r="D7" s="68" t="s">
        <v>136</v>
      </c>
      <c r="E7" s="68" t="s">
        <v>136</v>
      </c>
      <c r="F7" s="68" t="s">
        <v>136</v>
      </c>
      <c r="G7" s="69" t="s">
        <v>136</v>
      </c>
    </row>
    <row r="8" spans="1:7" ht="12.75" customHeight="1" x14ac:dyDescent="0.2">
      <c r="A8" s="92" t="s">
        <v>39</v>
      </c>
      <c r="B8" s="68" t="s">
        <v>136</v>
      </c>
      <c r="C8" s="68" t="s">
        <v>136</v>
      </c>
      <c r="D8" s="68" t="s">
        <v>136</v>
      </c>
      <c r="E8" s="68" t="s">
        <v>136</v>
      </c>
      <c r="F8" s="68" t="s">
        <v>136</v>
      </c>
      <c r="G8" s="69" t="s">
        <v>136</v>
      </c>
    </row>
    <row r="9" spans="1:7" s="11" customFormat="1" ht="12.75" customHeight="1" x14ac:dyDescent="0.2">
      <c r="A9" s="93" t="s">
        <v>84</v>
      </c>
      <c r="B9" s="107" t="s">
        <v>136</v>
      </c>
      <c r="C9" s="107" t="s">
        <v>136</v>
      </c>
      <c r="D9" s="107" t="s">
        <v>136</v>
      </c>
      <c r="E9" s="107" t="s">
        <v>136</v>
      </c>
      <c r="F9" s="107" t="s">
        <v>136</v>
      </c>
      <c r="G9" s="69" t="s">
        <v>136</v>
      </c>
    </row>
    <row r="10" spans="1:7" s="11" customFormat="1" ht="12.75" customHeight="1" x14ac:dyDescent="0.2">
      <c r="A10" s="93" t="s">
        <v>85</v>
      </c>
      <c r="B10" s="107" t="s">
        <v>136</v>
      </c>
      <c r="C10" s="107" t="s">
        <v>136</v>
      </c>
      <c r="D10" s="107" t="s">
        <v>136</v>
      </c>
      <c r="E10" s="107" t="s">
        <v>136</v>
      </c>
      <c r="F10" s="107" t="s">
        <v>136</v>
      </c>
      <c r="G10" s="69" t="s">
        <v>136</v>
      </c>
    </row>
    <row r="11" spans="1:7" ht="12.75" customHeight="1" x14ac:dyDescent="0.2">
      <c r="A11" s="93" t="s">
        <v>86</v>
      </c>
      <c r="B11" s="68" t="s">
        <v>136</v>
      </c>
      <c r="C11" s="68" t="s">
        <v>136</v>
      </c>
      <c r="D11" s="68" t="s">
        <v>136</v>
      </c>
      <c r="E11" s="68" t="s">
        <v>136</v>
      </c>
      <c r="F11" s="68" t="s">
        <v>136</v>
      </c>
      <c r="G11" s="69" t="s">
        <v>136</v>
      </c>
    </row>
    <row r="12" spans="1:7" ht="12.75" customHeight="1" x14ac:dyDescent="0.2">
      <c r="A12" s="94" t="s">
        <v>40</v>
      </c>
      <c r="B12" s="14">
        <v>44748</v>
      </c>
      <c r="C12" s="15" t="s">
        <v>55</v>
      </c>
      <c r="D12" s="18">
        <v>3.15E-2</v>
      </c>
      <c r="E12" s="16">
        <v>97.7</v>
      </c>
      <c r="F12" s="16">
        <v>97.789999999999992</v>
      </c>
      <c r="G12" s="97">
        <v>541.06962525000006</v>
      </c>
    </row>
    <row r="13" spans="1:7" ht="12.75" customHeight="1" x14ac:dyDescent="0.2">
      <c r="A13" s="94" t="s">
        <v>41</v>
      </c>
      <c r="B13" s="17">
        <v>44593</v>
      </c>
      <c r="C13" s="15" t="s">
        <v>56</v>
      </c>
      <c r="D13" s="18">
        <v>0.1</v>
      </c>
      <c r="E13" s="16">
        <v>90.995999999999995</v>
      </c>
      <c r="F13" s="16">
        <v>90.29</v>
      </c>
      <c r="G13" s="98">
        <v>974.64443400000005</v>
      </c>
    </row>
    <row r="14" spans="1:7" ht="12.75" customHeight="1" x14ac:dyDescent="0.2">
      <c r="A14" s="94" t="s">
        <v>41</v>
      </c>
      <c r="B14" s="14">
        <v>44594</v>
      </c>
      <c r="C14" s="15" t="s">
        <v>56</v>
      </c>
      <c r="D14" s="18">
        <v>8.1666666666666665E-2</v>
      </c>
      <c r="E14" s="16">
        <v>90.4251</v>
      </c>
      <c r="F14" s="16">
        <v>89.79</v>
      </c>
      <c r="G14" s="97">
        <v>786.47016105</v>
      </c>
    </row>
    <row r="15" spans="1:7" ht="12.75" customHeight="1" x14ac:dyDescent="0.2">
      <c r="A15" s="94" t="s">
        <v>41</v>
      </c>
      <c r="B15" s="14">
        <v>44599</v>
      </c>
      <c r="C15" s="15" t="s">
        <v>56</v>
      </c>
      <c r="D15" s="18">
        <v>0.24333333333333335</v>
      </c>
      <c r="E15" s="16">
        <v>91.237099999999998</v>
      </c>
      <c r="F15" s="16">
        <v>88.24</v>
      </c>
      <c r="G15" s="97">
        <v>2356.5012615999999</v>
      </c>
    </row>
    <row r="16" spans="1:7" ht="12.75" customHeight="1" x14ac:dyDescent="0.2">
      <c r="A16" s="94" t="s">
        <v>42</v>
      </c>
      <c r="B16" s="14">
        <v>44755</v>
      </c>
      <c r="C16" s="15" t="s">
        <v>57</v>
      </c>
      <c r="D16" s="18">
        <v>6.6512702078521946E-2</v>
      </c>
      <c r="E16" s="16">
        <v>84.956999999999994</v>
      </c>
      <c r="F16" s="16">
        <v>84.276700000000005</v>
      </c>
      <c r="G16" s="97">
        <v>529.48690862400008</v>
      </c>
    </row>
    <row r="17" spans="1:7" ht="12.75" customHeight="1" x14ac:dyDescent="0.2">
      <c r="A17" s="94" t="s">
        <v>43</v>
      </c>
      <c r="B17" s="14">
        <v>44629</v>
      </c>
      <c r="C17" s="15" t="s">
        <v>58</v>
      </c>
      <c r="D17" s="18">
        <v>7.3333333333333334E-2</v>
      </c>
      <c r="E17" s="16">
        <v>94.408600000000007</v>
      </c>
      <c r="F17" s="16">
        <v>92.164999999999992</v>
      </c>
      <c r="G17" s="97">
        <v>992.72764800000004</v>
      </c>
    </row>
    <row r="18" spans="1:7" ht="12.75" customHeight="1" x14ac:dyDescent="0.2">
      <c r="A18" s="94" t="s">
        <v>44</v>
      </c>
      <c r="B18" s="14">
        <v>44748</v>
      </c>
      <c r="C18" s="15" t="s">
        <v>59</v>
      </c>
      <c r="D18" s="18">
        <v>2.76E-2</v>
      </c>
      <c r="E18" s="16">
        <v>86.483000000000004</v>
      </c>
      <c r="F18" s="16">
        <v>84.59</v>
      </c>
      <c r="G18" s="97">
        <v>512.60905575000004</v>
      </c>
    </row>
    <row r="19" spans="1:7" ht="12.75" customHeight="1" x14ac:dyDescent="0.2">
      <c r="A19" s="94" t="s">
        <v>45</v>
      </c>
      <c r="B19" s="14">
        <v>44756</v>
      </c>
      <c r="C19" s="15" t="s">
        <v>60</v>
      </c>
      <c r="D19" s="18">
        <v>2.0500000000000001E-2</v>
      </c>
      <c r="E19" s="16">
        <v>87.075000000000003</v>
      </c>
      <c r="F19" s="16">
        <v>85.09</v>
      </c>
      <c r="G19" s="97">
        <v>605.63658400000008</v>
      </c>
    </row>
    <row r="20" spans="1:7" ht="12.75" customHeight="1" x14ac:dyDescent="0.2">
      <c r="A20" s="94" t="s">
        <v>46</v>
      </c>
      <c r="B20" s="14">
        <v>44600</v>
      </c>
      <c r="C20" s="15" t="s">
        <v>61</v>
      </c>
      <c r="D20" s="18">
        <v>2.9173600000000001E-2</v>
      </c>
      <c r="E20" s="16">
        <v>103.283</v>
      </c>
      <c r="F20" s="16">
        <v>102.16499999999999</v>
      </c>
      <c r="G20" s="97">
        <v>600.57495006600004</v>
      </c>
    </row>
    <row r="21" spans="1:7" ht="12.75" customHeight="1" x14ac:dyDescent="0.2">
      <c r="A21" s="94" t="s">
        <v>46</v>
      </c>
      <c r="B21" s="14">
        <v>44610</v>
      </c>
      <c r="C21" s="15" t="s">
        <v>61</v>
      </c>
      <c r="D21" s="18">
        <v>1.2799999999999999E-2</v>
      </c>
      <c r="E21" s="16">
        <v>101.895</v>
      </c>
      <c r="F21" s="16">
        <v>101.03999999999999</v>
      </c>
      <c r="G21" s="97">
        <v>260.19820799999997</v>
      </c>
    </row>
    <row r="22" spans="1:7" ht="12.75" customHeight="1" x14ac:dyDescent="0.2">
      <c r="A22" s="94" t="s">
        <v>46</v>
      </c>
      <c r="B22" s="14">
        <v>44614</v>
      </c>
      <c r="C22" s="15" t="s">
        <v>61</v>
      </c>
      <c r="D22" s="18">
        <v>6.4000000000000001E-2</v>
      </c>
      <c r="E22" s="16">
        <v>101.544</v>
      </c>
      <c r="F22" s="16">
        <v>100.79</v>
      </c>
      <c r="G22" s="97">
        <v>1318.7363599999999</v>
      </c>
    </row>
    <row r="23" spans="1:7" ht="12.75" customHeight="1" x14ac:dyDescent="0.2">
      <c r="A23" s="94" t="s">
        <v>46</v>
      </c>
      <c r="B23" s="14">
        <v>44615</v>
      </c>
      <c r="C23" s="15" t="s">
        <v>61</v>
      </c>
      <c r="D23" s="18">
        <v>6.4000000000000001E-2</v>
      </c>
      <c r="E23" s="16">
        <v>102.205</v>
      </c>
      <c r="F23" s="16">
        <v>100.39</v>
      </c>
      <c r="G23" s="97">
        <v>1308.6840400000001</v>
      </c>
    </row>
    <row r="24" spans="1:7" ht="12.75" customHeight="1" x14ac:dyDescent="0.2">
      <c r="A24" s="94" t="s">
        <v>46</v>
      </c>
      <c r="B24" s="14">
        <v>44621</v>
      </c>
      <c r="C24" s="15" t="s">
        <v>61</v>
      </c>
      <c r="D24" s="18">
        <v>4.8000000000000001E-2</v>
      </c>
      <c r="E24" s="16">
        <v>102.959</v>
      </c>
      <c r="F24" s="16">
        <v>101.03999999999999</v>
      </c>
      <c r="G24" s="97">
        <v>982.10880000000009</v>
      </c>
    </row>
    <row r="25" spans="1:7" ht="12.75" customHeight="1" x14ac:dyDescent="0.2">
      <c r="A25" s="94" t="s">
        <v>46</v>
      </c>
      <c r="B25" s="14">
        <v>44627</v>
      </c>
      <c r="C25" s="15" t="s">
        <v>61</v>
      </c>
      <c r="D25" s="18">
        <v>3.2000000000000001E-2</v>
      </c>
      <c r="E25" s="16">
        <v>103.497</v>
      </c>
      <c r="F25" s="16">
        <v>101.55000000000001</v>
      </c>
      <c r="G25" s="97">
        <v>666.57419999999991</v>
      </c>
    </row>
    <row r="26" spans="1:7" ht="12.75" customHeight="1" x14ac:dyDescent="0.2">
      <c r="A26" s="94" t="s">
        <v>46</v>
      </c>
      <c r="B26" s="14">
        <v>44628</v>
      </c>
      <c r="C26" s="15" t="s">
        <v>61</v>
      </c>
      <c r="D26" s="18">
        <v>1.6E-2</v>
      </c>
      <c r="E26" s="16">
        <v>104.074</v>
      </c>
      <c r="F26" s="16">
        <v>101.54</v>
      </c>
      <c r="G26" s="97">
        <v>335.08200000000005</v>
      </c>
    </row>
    <row r="27" spans="1:7" ht="12.75" customHeight="1" x14ac:dyDescent="0.2">
      <c r="A27" s="94" t="s">
        <v>47</v>
      </c>
      <c r="B27" s="14">
        <v>44881</v>
      </c>
      <c r="C27" s="15" t="s">
        <v>62</v>
      </c>
      <c r="D27" s="18">
        <v>1.1599999999999999E-2</v>
      </c>
      <c r="E27" s="16">
        <v>89.001099999999994</v>
      </c>
      <c r="F27" s="16">
        <v>88.4846</v>
      </c>
      <c r="G27" s="97">
        <v>267.66503015399996</v>
      </c>
    </row>
    <row r="28" spans="1:7" ht="12.75" customHeight="1" x14ac:dyDescent="0.2">
      <c r="A28" s="94" t="s">
        <v>48</v>
      </c>
      <c r="B28" s="14">
        <v>44755</v>
      </c>
      <c r="C28" s="15" t="s">
        <v>63</v>
      </c>
      <c r="D28" s="18">
        <v>4.4884166666666662E-2</v>
      </c>
      <c r="E28" s="16">
        <v>93.090100000000007</v>
      </c>
      <c r="F28" s="16">
        <v>93.289999999999992</v>
      </c>
      <c r="G28" s="97">
        <v>871.78418171499993</v>
      </c>
    </row>
    <row r="29" spans="1:7" ht="12.75" customHeight="1" x14ac:dyDescent="0.2">
      <c r="A29" s="94" t="s">
        <v>49</v>
      </c>
      <c r="B29" s="14">
        <v>44749</v>
      </c>
      <c r="C29" s="15" t="s">
        <v>64</v>
      </c>
      <c r="D29" s="18">
        <v>2.2499999999999999E-2</v>
      </c>
      <c r="E29" s="16">
        <v>95.419200000000004</v>
      </c>
      <c r="F29" s="16">
        <v>95.425000000000011</v>
      </c>
      <c r="G29" s="97">
        <v>449.72371125000001</v>
      </c>
    </row>
    <row r="30" spans="1:7" ht="12.75" customHeight="1" x14ac:dyDescent="0.2">
      <c r="A30" s="94" t="s">
        <v>50</v>
      </c>
      <c r="B30" s="14">
        <v>44742</v>
      </c>
      <c r="C30" s="15" t="s">
        <v>65</v>
      </c>
      <c r="D30" s="18">
        <v>3.090909090909091E-2</v>
      </c>
      <c r="E30" s="16">
        <v>89.796999999999997</v>
      </c>
      <c r="F30" s="16">
        <v>89.8</v>
      </c>
      <c r="G30" s="97">
        <v>534.30999999999995</v>
      </c>
    </row>
    <row r="31" spans="1:7" ht="12.75" customHeight="1" x14ac:dyDescent="0.2">
      <c r="A31" s="94" t="s">
        <v>50</v>
      </c>
      <c r="B31" s="14">
        <v>44749</v>
      </c>
      <c r="C31" s="15" t="s">
        <v>65</v>
      </c>
      <c r="D31" s="18">
        <v>1.5681818181818182E-2</v>
      </c>
      <c r="E31" s="16">
        <v>90.191500000000005</v>
      </c>
      <c r="F31" s="16">
        <v>89.664999999999992</v>
      </c>
      <c r="G31" s="97">
        <v>269.98019418749999</v>
      </c>
    </row>
    <row r="32" spans="1:7" ht="12.75" customHeight="1" x14ac:dyDescent="0.2">
      <c r="A32" s="94" t="s">
        <v>50</v>
      </c>
      <c r="B32" s="14">
        <v>44753</v>
      </c>
      <c r="C32" s="15" t="s">
        <v>65</v>
      </c>
      <c r="D32" s="18">
        <v>3.1818181818181822E-2</v>
      </c>
      <c r="E32" s="16">
        <v>89.953500000000005</v>
      </c>
      <c r="F32" s="16">
        <v>89.915000000000006</v>
      </c>
      <c r="G32" s="97">
        <v>546.63824250000005</v>
      </c>
    </row>
    <row r="33" spans="1:7" ht="12.75" customHeight="1" x14ac:dyDescent="0.2">
      <c r="A33" s="94" t="s">
        <v>50</v>
      </c>
      <c r="B33" s="14">
        <v>44754</v>
      </c>
      <c r="C33" s="15" t="s">
        <v>65</v>
      </c>
      <c r="D33" s="18">
        <v>8.2727272727272733E-2</v>
      </c>
      <c r="E33" s="16">
        <v>89.731300000000005</v>
      </c>
      <c r="F33" s="16">
        <v>89.39</v>
      </c>
      <c r="G33" s="97">
        <v>1416.3398549999999</v>
      </c>
    </row>
    <row r="34" spans="1:7" ht="12.75" customHeight="1" x14ac:dyDescent="0.2">
      <c r="A34" s="94" t="s">
        <v>50</v>
      </c>
      <c r="B34" s="14">
        <v>44755</v>
      </c>
      <c r="C34" s="15" t="s">
        <v>65</v>
      </c>
      <c r="D34" s="18">
        <v>4.9272727272727274E-2</v>
      </c>
      <c r="E34" s="16">
        <v>89.793999999999997</v>
      </c>
      <c r="F34" s="16">
        <v>89.539999999999992</v>
      </c>
      <c r="G34" s="97">
        <v>842.00729799999999</v>
      </c>
    </row>
    <row r="35" spans="1:7" ht="12.75" customHeight="1" x14ac:dyDescent="0.2">
      <c r="A35" s="94" t="s">
        <v>50</v>
      </c>
      <c r="B35" s="14">
        <v>44894</v>
      </c>
      <c r="C35" s="15" t="s">
        <v>65</v>
      </c>
      <c r="D35" s="18">
        <v>5.0727272727272732E-2</v>
      </c>
      <c r="E35" s="16">
        <v>98.74</v>
      </c>
      <c r="F35" s="16">
        <v>94.726600000000005</v>
      </c>
      <c r="G35" s="97">
        <v>902.27654859600011</v>
      </c>
    </row>
    <row r="36" spans="1:7" ht="12.75" customHeight="1" x14ac:dyDescent="0.2">
      <c r="A36" s="94" t="s">
        <v>50</v>
      </c>
      <c r="B36" s="14">
        <v>44896</v>
      </c>
      <c r="C36" s="15" t="s">
        <v>65</v>
      </c>
      <c r="D36" s="18">
        <v>3.090909090909091E-2</v>
      </c>
      <c r="E36" s="16">
        <v>99.034499999999994</v>
      </c>
      <c r="F36" s="16">
        <v>95.71</v>
      </c>
      <c r="G36" s="97">
        <v>550.92590199999995</v>
      </c>
    </row>
    <row r="37" spans="1:7" ht="12.75" customHeight="1" x14ac:dyDescent="0.2">
      <c r="A37" s="94" t="s">
        <v>51</v>
      </c>
      <c r="B37" s="14">
        <v>44756</v>
      </c>
      <c r="C37" s="15" t="s">
        <v>66</v>
      </c>
      <c r="D37" s="18">
        <v>2.2166666666666668E-2</v>
      </c>
      <c r="E37" s="16">
        <v>88.155000000000001</v>
      </c>
      <c r="F37" s="16">
        <v>87.14</v>
      </c>
      <c r="G37" s="97">
        <v>402.39160639999994</v>
      </c>
    </row>
    <row r="38" spans="1:7" ht="12.75" customHeight="1" x14ac:dyDescent="0.2">
      <c r="A38" s="94" t="s">
        <v>52</v>
      </c>
      <c r="B38" s="17">
        <v>44593</v>
      </c>
      <c r="C38" s="15" t="s">
        <v>67</v>
      </c>
      <c r="D38" s="18">
        <v>1.0666666666666666E-2</v>
      </c>
      <c r="E38" s="16">
        <v>96.925600000000003</v>
      </c>
      <c r="F38" s="16">
        <v>95.789999999999992</v>
      </c>
      <c r="G38" s="98">
        <v>551.47452480000004</v>
      </c>
    </row>
    <row r="39" spans="1:7" ht="12.75" customHeight="1" x14ac:dyDescent="0.2">
      <c r="A39" s="94" t="s">
        <v>53</v>
      </c>
      <c r="B39" s="14">
        <v>44629</v>
      </c>
      <c r="C39" s="15" t="s">
        <v>68</v>
      </c>
      <c r="D39" s="18">
        <v>8.615384615384615E-2</v>
      </c>
      <c r="E39" s="16">
        <v>104.4213</v>
      </c>
      <c r="F39" s="16">
        <v>102.54</v>
      </c>
      <c r="G39" s="97">
        <v>937.13356799999997</v>
      </c>
    </row>
    <row r="40" spans="1:7" ht="12.75" customHeight="1" x14ac:dyDescent="0.2">
      <c r="A40" s="94" t="s">
        <v>53</v>
      </c>
      <c r="B40" s="14">
        <v>44700</v>
      </c>
      <c r="C40" s="15" t="s">
        <v>68</v>
      </c>
      <c r="D40" s="18">
        <v>0.11384615384615385</v>
      </c>
      <c r="E40" s="16">
        <v>104.12439999999999</v>
      </c>
      <c r="F40" s="16">
        <v>99.539999999999992</v>
      </c>
      <c r="G40" s="97">
        <v>1236.008088</v>
      </c>
    </row>
    <row r="41" spans="1:7" ht="12.75" customHeight="1" x14ac:dyDescent="0.2">
      <c r="A41" s="94" t="s">
        <v>53</v>
      </c>
      <c r="B41" s="14">
        <v>44720</v>
      </c>
      <c r="C41" s="15" t="s">
        <v>68</v>
      </c>
      <c r="D41" s="18">
        <v>7.2307692307692309E-2</v>
      </c>
      <c r="E41" s="16">
        <v>99.555800000000005</v>
      </c>
      <c r="F41" s="16">
        <v>98.665000000000006</v>
      </c>
      <c r="G41" s="97">
        <v>774.18972225000005</v>
      </c>
    </row>
    <row r="42" spans="1:7" ht="12.75" customHeight="1" x14ac:dyDescent="0.2">
      <c r="A42" s="93" t="s">
        <v>89</v>
      </c>
      <c r="B42" s="68" t="s">
        <v>136</v>
      </c>
      <c r="C42" s="108" t="s">
        <v>136</v>
      </c>
      <c r="D42" s="68" t="s">
        <v>136</v>
      </c>
      <c r="E42" s="68" t="s">
        <v>136</v>
      </c>
      <c r="F42" s="68" t="s">
        <v>136</v>
      </c>
      <c r="G42" s="69" t="s">
        <v>136</v>
      </c>
    </row>
    <row r="43" spans="1:7" ht="12.75" customHeight="1" x14ac:dyDescent="0.2">
      <c r="A43" s="95" t="s">
        <v>71</v>
      </c>
      <c r="B43" s="68" t="s">
        <v>136</v>
      </c>
      <c r="C43" s="108" t="s">
        <v>136</v>
      </c>
      <c r="D43" s="68" t="s">
        <v>136</v>
      </c>
      <c r="E43" s="68" t="s">
        <v>136</v>
      </c>
      <c r="F43" s="68" t="s">
        <v>136</v>
      </c>
      <c r="G43" s="69" t="s">
        <v>136</v>
      </c>
    </row>
    <row r="44" spans="1:7" ht="12.75" customHeight="1" x14ac:dyDescent="0.2">
      <c r="A44" s="95" t="s">
        <v>87</v>
      </c>
      <c r="B44" s="68" t="s">
        <v>136</v>
      </c>
      <c r="C44" s="68" t="s">
        <v>136</v>
      </c>
      <c r="D44" s="68" t="s">
        <v>136</v>
      </c>
      <c r="E44" s="68" t="s">
        <v>136</v>
      </c>
      <c r="F44" s="68" t="s">
        <v>136</v>
      </c>
      <c r="G44" s="69" t="s">
        <v>136</v>
      </c>
    </row>
    <row r="45" spans="1:7" ht="12.75" customHeight="1" x14ac:dyDescent="0.2">
      <c r="A45" s="95" t="s">
        <v>113</v>
      </c>
      <c r="B45" s="68" t="s">
        <v>136</v>
      </c>
      <c r="C45" s="68" t="s">
        <v>136</v>
      </c>
      <c r="D45" s="68" t="s">
        <v>136</v>
      </c>
      <c r="E45" s="68" t="s">
        <v>136</v>
      </c>
      <c r="F45" s="68" t="s">
        <v>136</v>
      </c>
      <c r="G45" s="69" t="s">
        <v>136</v>
      </c>
    </row>
    <row r="46" spans="1:7" ht="12.75" customHeight="1" x14ac:dyDescent="0.2">
      <c r="A46" s="95" t="s">
        <v>72</v>
      </c>
      <c r="B46" s="68" t="s">
        <v>136</v>
      </c>
      <c r="C46" s="68" t="s">
        <v>136</v>
      </c>
      <c r="D46" s="68" t="s">
        <v>136</v>
      </c>
      <c r="E46" s="68" t="s">
        <v>136</v>
      </c>
      <c r="F46" s="68" t="s">
        <v>136</v>
      </c>
      <c r="G46" s="69" t="s">
        <v>136</v>
      </c>
    </row>
    <row r="47" spans="1:7" ht="12.75" customHeight="1" x14ac:dyDescent="0.2">
      <c r="A47" s="93" t="s">
        <v>90</v>
      </c>
      <c r="B47" s="68" t="s">
        <v>136</v>
      </c>
      <c r="C47" s="68" t="s">
        <v>136</v>
      </c>
      <c r="D47" s="68" t="s">
        <v>136</v>
      </c>
      <c r="E47" s="68" t="s">
        <v>136</v>
      </c>
      <c r="F47" s="68" t="s">
        <v>136</v>
      </c>
      <c r="G47" s="69" t="s">
        <v>136</v>
      </c>
    </row>
    <row r="48" spans="1:7" ht="12.75" customHeight="1" x14ac:dyDescent="0.2">
      <c r="A48" s="95" t="s">
        <v>88</v>
      </c>
      <c r="B48" s="68" t="s">
        <v>136</v>
      </c>
      <c r="C48" s="107" t="s">
        <v>136</v>
      </c>
      <c r="D48" s="107" t="s">
        <v>136</v>
      </c>
      <c r="E48" s="107" t="s">
        <v>136</v>
      </c>
      <c r="F48" s="107" t="s">
        <v>136</v>
      </c>
      <c r="G48" s="69" t="s">
        <v>136</v>
      </c>
    </row>
    <row r="49" spans="1:7" ht="12.75" customHeight="1" x14ac:dyDescent="0.2">
      <c r="A49" s="95" t="s">
        <v>88</v>
      </c>
      <c r="B49" s="68" t="s">
        <v>136</v>
      </c>
      <c r="C49" s="107" t="s">
        <v>136</v>
      </c>
      <c r="D49" s="107" t="s">
        <v>136</v>
      </c>
      <c r="E49" s="107" t="s">
        <v>136</v>
      </c>
      <c r="F49" s="107" t="s">
        <v>136</v>
      </c>
      <c r="G49" s="69" t="s">
        <v>136</v>
      </c>
    </row>
    <row r="50" spans="1:7" ht="12.75" customHeight="1" x14ac:dyDescent="0.2">
      <c r="A50" s="93" t="s">
        <v>91</v>
      </c>
      <c r="B50" s="107" t="s">
        <v>136</v>
      </c>
      <c r="C50" s="107" t="s">
        <v>136</v>
      </c>
      <c r="D50" s="107" t="s">
        <v>136</v>
      </c>
      <c r="E50" s="107" t="s">
        <v>136</v>
      </c>
      <c r="F50" s="107" t="s">
        <v>136</v>
      </c>
      <c r="G50" s="99">
        <f>SUM(G12:G49)</f>
        <v>23323.952709192497</v>
      </c>
    </row>
    <row r="51" spans="1:7" ht="12.75" customHeight="1" x14ac:dyDescent="0.2">
      <c r="A51" s="103" t="s">
        <v>92</v>
      </c>
      <c r="B51" s="109" t="s">
        <v>136</v>
      </c>
      <c r="C51" s="109" t="s">
        <v>136</v>
      </c>
      <c r="D51" s="109" t="s">
        <v>136</v>
      </c>
      <c r="E51" s="109" t="s">
        <v>136</v>
      </c>
      <c r="F51" s="109" t="s">
        <v>136</v>
      </c>
      <c r="G51" s="104">
        <f>G50</f>
        <v>23323.952709192497</v>
      </c>
    </row>
    <row r="52" spans="1:7" ht="12.75" customHeight="1" x14ac:dyDescent="0.2"/>
    <row r="53" spans="1:7" ht="12.75" customHeight="1" x14ac:dyDescent="0.2"/>
    <row r="54" spans="1:7" ht="12.75" customHeight="1" x14ac:dyDescent="0.2"/>
    <row r="55" spans="1:7" ht="12.75" customHeight="1" x14ac:dyDescent="0.2"/>
    <row r="56" spans="1:7" ht="12.75" customHeight="1" x14ac:dyDescent="0.2"/>
    <row r="57" spans="1:7" ht="12.75" customHeight="1" x14ac:dyDescent="0.2"/>
    <row r="58" spans="1:7" ht="12.75" customHeight="1" x14ac:dyDescent="0.2"/>
    <row r="59" spans="1:7" ht="12.75" customHeight="1" x14ac:dyDescent="0.2"/>
    <row r="60" spans="1:7" ht="12.75" customHeight="1" x14ac:dyDescent="0.2"/>
    <row r="61" spans="1:7" ht="12.75" customHeight="1" x14ac:dyDescent="0.2"/>
    <row r="62" spans="1:7" ht="12.75" customHeight="1" x14ac:dyDescent="0.2"/>
    <row r="63" spans="1:7" ht="12.75" customHeight="1" x14ac:dyDescent="0.2"/>
    <row r="64" spans="1:7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G2"/>
    <mergeCell ref="A3:G3"/>
    <mergeCell ref="A4:G4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tabSelected="1" workbookViewId="0">
      <selection sqref="A1:E2"/>
    </sheetView>
  </sheetViews>
  <sheetFormatPr defaultColWidth="0" defaultRowHeight="12.75" customHeight="1" zeroHeight="1" x14ac:dyDescent="0.2"/>
  <cols>
    <col min="1" max="1" width="55.7109375" customWidth="1"/>
    <col min="2" max="2" width="27.7109375" bestFit="1" customWidth="1"/>
    <col min="3" max="3" width="26.42578125" bestFit="1" customWidth="1"/>
    <col min="4" max="4" width="40.28515625" bestFit="1" customWidth="1"/>
    <col min="5" max="5" width="31.42578125" bestFit="1" customWidth="1"/>
    <col min="6" max="52" width="9.140625" customWidth="1"/>
    <col min="53" max="16384" width="9.140625" hidden="1"/>
  </cols>
  <sheetData>
    <row r="1" spans="1:5" ht="21" customHeight="1" x14ac:dyDescent="0.2">
      <c r="A1" s="50" t="s">
        <v>69</v>
      </c>
      <c r="B1" s="45"/>
      <c r="C1" s="45"/>
      <c r="D1" s="45"/>
      <c r="E1" s="45"/>
    </row>
    <row r="2" spans="1:5" ht="21" customHeight="1" x14ac:dyDescent="0.2">
      <c r="A2" s="45"/>
      <c r="B2" s="45"/>
      <c r="C2" s="45"/>
      <c r="D2" s="45"/>
      <c r="E2" s="45"/>
    </row>
    <row r="3" spans="1:5" ht="12.75" customHeight="1" x14ac:dyDescent="0.2">
      <c r="A3" s="45"/>
      <c r="B3" s="45"/>
      <c r="C3" s="45"/>
      <c r="D3" s="45"/>
      <c r="E3" s="45"/>
    </row>
    <row r="4" spans="1:5" x14ac:dyDescent="0.2">
      <c r="A4" s="38" t="s">
        <v>36</v>
      </c>
      <c r="B4" s="39" t="s">
        <v>131</v>
      </c>
      <c r="C4" s="39" t="s">
        <v>132</v>
      </c>
      <c r="D4" s="39" t="s">
        <v>133</v>
      </c>
      <c r="E4" s="39" t="s">
        <v>134</v>
      </c>
    </row>
    <row r="5" spans="1:5" x14ac:dyDescent="0.2">
      <c r="A5" s="89" t="s">
        <v>136</v>
      </c>
      <c r="B5" s="21" t="s">
        <v>29</v>
      </c>
      <c r="C5" s="21" t="s">
        <v>17</v>
      </c>
      <c r="D5" s="21" t="s">
        <v>30</v>
      </c>
      <c r="E5" s="21" t="s">
        <v>31</v>
      </c>
    </row>
    <row r="6" spans="1:5" s="1" customFormat="1" x14ac:dyDescent="0.2">
      <c r="A6" s="89" t="s">
        <v>136</v>
      </c>
      <c r="B6" s="89" t="s">
        <v>136</v>
      </c>
      <c r="C6" s="89" t="s">
        <v>136</v>
      </c>
      <c r="D6" s="21" t="s">
        <v>4</v>
      </c>
      <c r="E6" s="21" t="s">
        <v>34</v>
      </c>
    </row>
    <row r="7" spans="1:5" ht="12.75" customHeight="1" x14ac:dyDescent="0.2">
      <c r="A7" s="23" t="s">
        <v>32</v>
      </c>
      <c r="B7" s="111" t="s">
        <v>136</v>
      </c>
      <c r="C7" s="111" t="s">
        <v>136</v>
      </c>
      <c r="D7" s="111" t="s">
        <v>136</v>
      </c>
      <c r="E7" s="111" t="s">
        <v>136</v>
      </c>
    </row>
    <row r="8" spans="1:5" ht="12.75" customHeight="1" x14ac:dyDescent="0.2">
      <c r="A8" s="23" t="s">
        <v>73</v>
      </c>
      <c r="B8" s="111" t="s">
        <v>136</v>
      </c>
      <c r="C8" s="111" t="s">
        <v>136</v>
      </c>
      <c r="D8" s="111" t="s">
        <v>136</v>
      </c>
      <c r="E8" s="111" t="s">
        <v>136</v>
      </c>
    </row>
    <row r="9" spans="1:5" ht="12.75" customHeight="1" x14ac:dyDescent="0.2">
      <c r="A9" s="23" t="s">
        <v>74</v>
      </c>
      <c r="B9" s="111" t="s">
        <v>136</v>
      </c>
      <c r="C9" s="111" t="s">
        <v>136</v>
      </c>
      <c r="D9" s="111" t="s">
        <v>136</v>
      </c>
      <c r="E9" s="111" t="s">
        <v>136</v>
      </c>
    </row>
    <row r="10" spans="1:5" ht="12.75" customHeight="1" x14ac:dyDescent="0.2">
      <c r="A10" s="19" t="s">
        <v>79</v>
      </c>
      <c r="B10" s="111" t="s">
        <v>136</v>
      </c>
      <c r="C10" s="111" t="s">
        <v>136</v>
      </c>
      <c r="D10" s="111" t="s">
        <v>136</v>
      </c>
      <c r="E10" s="111" t="s">
        <v>136</v>
      </c>
    </row>
    <row r="11" spans="1:5" ht="12.75" customHeight="1" x14ac:dyDescent="0.2">
      <c r="A11" s="19" t="s">
        <v>80</v>
      </c>
      <c r="B11" s="111" t="s">
        <v>136</v>
      </c>
      <c r="C11" s="111" t="s">
        <v>136</v>
      </c>
      <c r="D11" s="111" t="s">
        <v>136</v>
      </c>
      <c r="E11" s="111" t="s">
        <v>136</v>
      </c>
    </row>
    <row r="12" spans="1:5" ht="12.75" customHeight="1" x14ac:dyDescent="0.2">
      <c r="A12" s="23" t="s">
        <v>75</v>
      </c>
      <c r="B12" s="111" t="s">
        <v>136</v>
      </c>
      <c r="C12" s="111" t="s">
        <v>136</v>
      </c>
      <c r="D12" s="111" t="s">
        <v>136</v>
      </c>
      <c r="E12" s="111" t="s">
        <v>136</v>
      </c>
    </row>
    <row r="13" spans="1:5" ht="12.75" customHeight="1" x14ac:dyDescent="0.2">
      <c r="A13" s="19" t="s">
        <v>71</v>
      </c>
      <c r="B13" s="111" t="s">
        <v>136</v>
      </c>
      <c r="C13" s="111" t="s">
        <v>136</v>
      </c>
      <c r="D13" s="111" t="s">
        <v>136</v>
      </c>
      <c r="E13" s="111" t="s">
        <v>136</v>
      </c>
    </row>
    <row r="14" spans="1:5" ht="12.75" customHeight="1" x14ac:dyDescent="0.2">
      <c r="A14" s="19" t="s">
        <v>72</v>
      </c>
      <c r="B14" s="111" t="s">
        <v>136</v>
      </c>
      <c r="C14" s="111" t="s">
        <v>136</v>
      </c>
      <c r="D14" s="111" t="s">
        <v>136</v>
      </c>
      <c r="E14" s="111" t="s">
        <v>136</v>
      </c>
    </row>
    <row r="15" spans="1:5" ht="12.75" customHeight="1" x14ac:dyDescent="0.2">
      <c r="A15" s="23" t="s">
        <v>76</v>
      </c>
      <c r="B15" s="112" t="s">
        <v>136</v>
      </c>
      <c r="C15" s="112" t="s">
        <v>136</v>
      </c>
      <c r="D15" s="112" t="s">
        <v>136</v>
      </c>
      <c r="E15" s="111" t="s">
        <v>136</v>
      </c>
    </row>
    <row r="16" spans="1:5" s="11" customFormat="1" ht="12.75" customHeight="1" x14ac:dyDescent="0.2">
      <c r="A16" s="112" t="s">
        <v>136</v>
      </c>
      <c r="B16" s="112" t="s">
        <v>136</v>
      </c>
      <c r="C16" s="112" t="s">
        <v>136</v>
      </c>
      <c r="D16" s="112" t="s">
        <v>136</v>
      </c>
      <c r="E16" s="111" t="s">
        <v>136</v>
      </c>
    </row>
    <row r="17" spans="1:5" ht="12.75" customHeight="1" x14ac:dyDescent="0.2">
      <c r="A17" s="23" t="s">
        <v>77</v>
      </c>
      <c r="B17" s="111" t="s">
        <v>136</v>
      </c>
      <c r="C17" s="111" t="s">
        <v>136</v>
      </c>
      <c r="D17" s="111" t="s">
        <v>136</v>
      </c>
      <c r="E17" s="111" t="s">
        <v>136</v>
      </c>
    </row>
    <row r="18" spans="1:5" ht="12.75" customHeight="1" x14ac:dyDescent="0.2">
      <c r="A18" s="23" t="s">
        <v>78</v>
      </c>
      <c r="B18" s="111" t="s">
        <v>136</v>
      </c>
      <c r="C18" s="112" t="s">
        <v>136</v>
      </c>
      <c r="D18" s="111" t="s">
        <v>136</v>
      </c>
      <c r="E18" s="111" t="s">
        <v>136</v>
      </c>
    </row>
    <row r="19" spans="1:5" ht="12.75" customHeight="1" x14ac:dyDescent="0.2">
      <c r="A19" s="19" t="s">
        <v>79</v>
      </c>
      <c r="B19" s="111" t="s">
        <v>136</v>
      </c>
      <c r="C19" s="112" t="s">
        <v>136</v>
      </c>
      <c r="D19" s="111" t="s">
        <v>136</v>
      </c>
      <c r="E19" s="111" t="s">
        <v>136</v>
      </c>
    </row>
    <row r="20" spans="1:5" ht="12.75" customHeight="1" x14ac:dyDescent="0.2">
      <c r="A20" s="19" t="s">
        <v>80</v>
      </c>
      <c r="B20" s="111" t="s">
        <v>136</v>
      </c>
      <c r="C20" s="112" t="s">
        <v>136</v>
      </c>
      <c r="D20" s="111" t="s">
        <v>136</v>
      </c>
      <c r="E20" s="111" t="s">
        <v>136</v>
      </c>
    </row>
    <row r="21" spans="1:5" ht="12.75" customHeight="1" x14ac:dyDescent="0.2">
      <c r="A21" s="23" t="s">
        <v>75</v>
      </c>
      <c r="B21" s="111" t="s">
        <v>136</v>
      </c>
      <c r="C21" s="112" t="s">
        <v>136</v>
      </c>
      <c r="D21" s="111" t="s">
        <v>136</v>
      </c>
      <c r="E21" s="111" t="s">
        <v>136</v>
      </c>
    </row>
    <row r="22" spans="1:5" ht="12.75" customHeight="1" x14ac:dyDescent="0.2">
      <c r="A22" s="19" t="s">
        <v>71</v>
      </c>
      <c r="B22" s="111" t="s">
        <v>136</v>
      </c>
      <c r="C22" s="112" t="s">
        <v>136</v>
      </c>
      <c r="D22" s="111" t="s">
        <v>136</v>
      </c>
      <c r="E22" s="111" t="s">
        <v>136</v>
      </c>
    </row>
    <row r="23" spans="1:5" ht="12.75" customHeight="1" x14ac:dyDescent="0.2">
      <c r="A23" s="19" t="s">
        <v>72</v>
      </c>
      <c r="B23" s="111" t="s">
        <v>136</v>
      </c>
      <c r="C23" s="112" t="s">
        <v>136</v>
      </c>
      <c r="D23" s="111" t="s">
        <v>136</v>
      </c>
      <c r="E23" s="111" t="s">
        <v>136</v>
      </c>
    </row>
    <row r="24" spans="1:5" ht="12.75" customHeight="1" x14ac:dyDescent="0.2">
      <c r="A24" s="23" t="s">
        <v>81</v>
      </c>
      <c r="B24" s="112" t="s">
        <v>136</v>
      </c>
      <c r="C24" s="112" t="s">
        <v>136</v>
      </c>
      <c r="D24" s="112" t="s">
        <v>136</v>
      </c>
      <c r="E24" s="111" t="s">
        <v>136</v>
      </c>
    </row>
    <row r="25" spans="1:5" ht="12.75" customHeight="1" x14ac:dyDescent="0.2">
      <c r="A25" s="89" t="s">
        <v>136</v>
      </c>
      <c r="B25" s="112" t="s">
        <v>136</v>
      </c>
      <c r="C25" s="112" t="s">
        <v>136</v>
      </c>
      <c r="D25" s="112" t="s">
        <v>136</v>
      </c>
      <c r="E25" s="111" t="s">
        <v>136</v>
      </c>
    </row>
    <row r="26" spans="1:5" ht="12.75" customHeight="1" x14ac:dyDescent="0.2">
      <c r="A26" s="110" t="s">
        <v>82</v>
      </c>
      <c r="B26" s="113" t="s">
        <v>136</v>
      </c>
      <c r="C26" s="113" t="s">
        <v>136</v>
      </c>
      <c r="D26" s="113" t="s">
        <v>136</v>
      </c>
      <c r="E26" s="114" t="s">
        <v>136</v>
      </c>
    </row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2">
    <mergeCell ref="A1:E2"/>
    <mergeCell ref="A3:E3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נספח 1</vt:lpstr>
      <vt:lpstr>נספח 2</vt:lpstr>
      <vt:lpstr>נספח 3 א</vt:lpstr>
      <vt:lpstr>נספח 3 ב</vt:lpstr>
      <vt:lpstr>נספח 3 ג</vt:lpstr>
      <vt:lpstr>נספח 4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צדדים קשורים</dc:title>
  <dc:creator>Zeevik Levinger</dc:creator>
  <cp:lastModifiedBy>Yackov Yosef</cp:lastModifiedBy>
  <dcterms:created xsi:type="dcterms:W3CDTF">2022-03-02T18:20:32Z</dcterms:created>
  <dcterms:modified xsi:type="dcterms:W3CDTF">2023-04-18T09:56:03Z</dcterms:modified>
</cp:coreProperties>
</file>