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DA395C95-C768-4604-A838-B3873E31D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2" i="1" l="1"/>
  <c r="F8" i="1"/>
  <c r="F9" i="1"/>
  <c r="F3" i="1"/>
  <c r="F5" i="1"/>
  <c r="F7" i="1"/>
  <c r="F10" i="1"/>
  <c r="F4" i="1"/>
  <c r="F6" i="1"/>
  <c r="F12" i="1" l="1"/>
</calcChain>
</file>

<file path=xl/sharedStrings.xml><?xml version="1.0" encoding="utf-8"?>
<sst xmlns="http://schemas.openxmlformats.org/spreadsheetml/2006/main" count="1177" uniqueCount="578">
  <si>
    <t xml:space="preserve">דוח נכסים חודשי </t>
  </si>
  <si>
    <t>מספר אישור אוצר</t>
  </si>
  <si>
    <t>תאריך</t>
  </si>
  <si>
    <t>קוד קופה</t>
  </si>
  <si>
    <t>514956465-00000000013908-0014340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</si>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</sst>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2</xdr:col>
      <xdr:colOff>409575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CE83D8B-1D09-A9A4-09DA-3520CC48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1D520D-5DA0-49B3-B359-E71A70ED5993}" name="RowTitleRegion1.a2.c5.1" displayName="RowTitleRegion1.a2.c5.1" ref="A3:C5" headerRowCount="0" totalsRowShown="0" headerRowBorderDxfId="404" tableBorderDxfId="405">
  <tableColumns count="3">
    <tableColumn id="1" xr3:uid="{F95DAA2B-5034-439E-890B-8DAEE9D2E2AD}" name="מור פנסיה מקיפה                                   " headerRowDxfId="399" dataDxfId="403"/>
    <tableColumn id="2" xr3:uid="{04BB2472-C4DF-4D20-A8C1-4FAE8DC84576}" name="עמודה1" headerRowDxfId="400" dataDxfId="402"/>
    <tableColumn id="3" xr3:uid="{D7C6976C-CE87-4D38-9649-B29460A71002}" name="13908" headerRowDxfId="401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8905BC0-B16F-46DF-81E6-28F924962686}" name="RowTitleRegion1.a73.c78.10" displayName="RowTitleRegion1.a73.c78.10" ref="A74:C78" headerRowCount="0" totalsRowShown="0" headerRowBorderDxfId="333" tableBorderDxfId="334">
  <tableColumns count="3">
    <tableColumn id="1" xr3:uid="{79574B64-CD6F-44F9-8F70-364F3C1D078E}" name="(-BBB:+BBB) תעודות חוב מסחריות סחירות בחו&quot;ל חברות זרות בדירוג" headerRowDxfId="327" dataDxfId="332"/>
    <tableColumn id="2" xr3:uid="{187B4E25-6ECF-482E-8E5C-157EFE8B1C6A}" name="DT605 " headerRowDxfId="328" dataDxfId="331"/>
    <tableColumn id="3" xr3:uid="{0AD9D090-4031-48FB-86F1-53E5107FDA3E}" name="0.00" headerRowDxfId="329" dataDxfId="330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E09680-0B2E-435C-8AC3-7CC758CABA00}" name="RowTitleRegion1.a80.c87.11" displayName="RowTitleRegion1.a80.c87.11" ref="A81:C87" headerRowCount="0" totalsRowShown="0" headerRowBorderDxfId="325" tableBorderDxfId="326">
  <tableColumns count="3">
    <tableColumn id="1" xr3:uid="{13685134-24D8-4775-A71D-0532C53E9D6B}" name="(-BBB:+BBB) תעודות חוב מסחריות לא סחירות בחו&quot;ל חברות זרות בדירוג" headerRowDxfId="319" dataDxfId="324"/>
    <tableColumn id="2" xr3:uid="{93CBD9F8-1D96-453F-8384-2BDA5F7B1514}" name="DT612 " headerRowDxfId="320" dataDxfId="323"/>
    <tableColumn id="3" xr3:uid="{FD3856CB-C677-4B9E-A852-715545EB0082}" name="0.00" headerRowDxfId="321" dataDxfId="322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6807F01-20CA-4E01-8E77-B2272A622814}" name="RowTitleRegion1.a92.c103.12" displayName="RowTitleRegion1.a92.c103.12" ref="A93:C103" headerRowCount="0" totalsRowShown="0" headerRowBorderDxfId="317" tableBorderDxfId="318">
  <tableColumns count="3">
    <tableColumn id="1" xr3:uid="{8BB21C18-F4BE-48D3-823C-57B05BDA66A9}" name="(-BBB:+A) אגרות חוב קונצרניות אחרות בדירוג" headerRowDxfId="311" dataDxfId="316"/>
    <tableColumn id="2" xr3:uid="{3B0ADF5B-5CF3-4319-9E27-231488F05469}" name="DT616 " headerRowDxfId="312" dataDxfId="315"/>
    <tableColumn id="3" xr3:uid="{5F143A1E-474B-4BA6-B384-D796B2B15CC6}" name="0.00" headerRowDxfId="313" dataDxfId="314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E9AE522-53DC-4925-BD65-F619376D6214}" name="RowTitleRegion1.a105.c120.13" displayName="RowTitleRegion1.a105.c120.13" ref="A106:C120" headerRowCount="0" totalsRowShown="0" headerRowBorderDxfId="309" tableBorderDxfId="310">
  <tableColumns count="3">
    <tableColumn id="1" xr3:uid="{CF3F1F02-0923-4379-AC0A-3E6F19DCF230}" name="(-BBB:+A) אגרות חוב קונצרניות לא סחירות  לא צמודות בדירוג" headerRowDxfId="303" dataDxfId="308"/>
    <tableColumn id="2" xr3:uid="{D35D2127-4291-4F52-BBC7-C9217127CE32}" name="DT327 " headerRowDxfId="304" dataDxfId="307"/>
    <tableColumn id="3" xr3:uid="{1F6FD1B4-255C-4FA1-9D27-9C6721C18AAF}" name="0.00" headerRowDxfId="305" dataDxfId="306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9D41B69-2690-4C41-A3D9-D9FAD3A9ABED}" name="RowTitleRegion1.a123.c128.14" displayName="RowTitleRegion1.a123.c128.14" ref="A124:C128" headerRowCount="0" totalsRowShown="0" headerRowBorderDxfId="301" tableBorderDxfId="302">
  <tableColumns count="3">
    <tableColumn id="1" xr3:uid="{EF582C2C-4C34-4F02-9BC9-5FF39942A4F1}" name="(-BBB:+BBB) אגרות חוב סחירות שהנפיקו חברות זרות בחו&quot;ל בדירוג" headerRowDxfId="295" dataDxfId="300"/>
    <tableColumn id="2" xr3:uid="{6B49FC5D-3D3D-4600-AC14-FC3C8323141A}" name="DT458 " headerRowDxfId="296" dataDxfId="299"/>
    <tableColumn id="3" xr3:uid="{D7F3B4A1-3B03-40A3-9BEA-7E74B4F4E585}" name="0.00" headerRowDxfId="297" dataDxfId="298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784301C-7B5E-4334-9F35-5CD4874C6214}" name="RowTitleRegion1.a130.c137.15" displayName="RowTitleRegion1.a130.c137.15" ref="A131:C137" headerRowCount="0" totalsRowShown="0" headerRowBorderDxfId="293" tableBorderDxfId="294">
  <tableColumns count="3">
    <tableColumn id="1" xr3:uid="{7A1AEBDE-F7E8-4113-BF72-896194118AC4}" name="(-BBB:+BBB) אגרות חוב לא סחירות שהנפיקו חברות זרות בחו&quot;ל בדירוג" headerRowDxfId="287" dataDxfId="292"/>
    <tableColumn id="2" xr3:uid="{AE817243-8538-4186-A6DF-DAC35A8F33D8}" name="DT464 " headerRowDxfId="288" dataDxfId="291"/>
    <tableColumn id="3" xr3:uid="{2FC5F138-5EB5-42C1-9C08-CB5A093401FE}" name="0.00" headerRowDxfId="289" dataDxfId="290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9F4A971-3184-4BF8-9F1C-94B6F95D260A}" name="RowTitleRegion1.a142.c147.16" displayName="RowTitleRegion1.a142.c147.16" ref="A143:C147" headerRowCount="0" totalsRowShown="0" headerRowBorderDxfId="285" tableBorderDxfId="286">
  <tableColumns count="3">
    <tableColumn id="1" xr3:uid="{4D17736F-A0BE-48C4-BFFB-76847B2B672F}" name="(long) call 001 אופציות" headerRowDxfId="279" dataDxfId="284"/>
    <tableColumn id="2" xr3:uid="{E1D1D96A-7094-40F8-892B-927EF01DCA58}" name="DT172 " headerRowDxfId="280" dataDxfId="283"/>
    <tableColumn id="3" xr3:uid="{D53F5DD8-8D5A-4B3A-9BC4-8530BCC4A0BB}" name="0.00" headerRowDxfId="281" dataDxfId="282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7691C6C-E513-4C82-9151-EB4AC77CD2BE}" name="RowTitleRegion1.a149.c149.17" displayName="RowTitleRegion1.a149.c149.17" ref="A150:C150" headerRowCount="0" insertRow="1" insertRowShift="1" totalsRowShown="0" headerRowBorderDxfId="277" tableBorderDxfId="278">
  <tableColumns count="3">
    <tableColumn id="1" xr3:uid="{E5C05104-F0C6-4EB2-963B-FF40C94333CE}" name="מניות לא סחירות" headerRowDxfId="271" dataDxfId="276"/>
    <tableColumn id="2" xr3:uid="{BF27078B-433A-4D01-900D-FAC98A11772F}" name="DC9   " headerRowDxfId="272" dataDxfId="275"/>
    <tableColumn id="3" xr3:uid="{C842D359-0D28-4D15-B3FB-0B13B0203A12}" name="0.00" headerRowDxfId="273" dataDxfId="274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322FC3-47C8-46ED-B7A2-C77FDDB1E986}" name="RowTitleRegion1.a153.c155.18" displayName="RowTitleRegion1.a153.c155.18" ref="A154:C155" headerRowCount="0" totalsRowShown="0" headerRowBorderDxfId="269" tableBorderDxfId="270">
  <tableColumns count="3">
    <tableColumn id="1" xr3:uid="{DC3B7BAD-82CF-4D99-84F9-51E9CE8A346E}" name="מניות סחירות של תאגיד תושב חוץ בשיעור החזקה של 10% ומעלה בחו&quot;ל" headerRowDxfId="263" dataDxfId="268"/>
    <tableColumn id="2" xr3:uid="{D603EDFE-9B63-49E3-BE5E-E280C4DF3556}" name="DT81  " headerRowDxfId="264" dataDxfId="267"/>
    <tableColumn id="3" xr3:uid="{088CC788-7351-4C57-85B0-A52D444FF8B8}" name="0.00" headerRowDxfId="265" dataDxfId="266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B665163-B48F-41E4-A850-CE2732D999FC}" name="RowTitleRegion1.a157.c158.19" displayName="RowTitleRegion1.a157.c158.19" ref="A158:C158" headerRowCount="0" totalsRowShown="0" headerRowBorderDxfId="261" tableBorderDxfId="262">
  <tableColumns count="3">
    <tableColumn id="1" xr3:uid="{C635CDB0-609C-466C-AE37-D9D40BC45428}" name="מניות לא סחירות של חברות זרות בחו&quot;ל" headerRowDxfId="255" dataDxfId="260"/>
    <tableColumn id="2" xr3:uid="{7EBEF7F3-5440-407E-B644-4FB123297803}" name="DT83  " headerRowDxfId="256" dataDxfId="259"/>
    <tableColumn id="3" xr3:uid="{B6076B57-3365-4971-A16C-63A95BCC2CBB}" name="0.00" headerRowDxfId="257" dataDxfId="25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93879E-FB1E-4284-879C-318421A82FA5}" name="RowTitleRegion1.a10.c16.2" displayName="RowTitleRegion1.a10.c16.2" ref="A11:C16" headerRowCount="0" totalsRowShown="0" headerRowBorderDxfId="397" tableBorderDxfId="398">
  <tableColumns count="3">
    <tableColumn id="1" xr3:uid="{24BE99AC-F8E7-4BF2-BA18-45D2A8414E5A}" name="(פיקדון צמוד מט&quot;ח לתקופה של שלושה חודשים (פצ&quot;מ" headerRowDxfId="391" dataDxfId="396"/>
    <tableColumn id="2" xr3:uid="{9CBDCDD7-4B0A-4F7A-8D66-05ED2EEF28C9}" name="DT422 " headerRowDxfId="392" dataDxfId="395"/>
    <tableColumn id="3" xr3:uid="{BB91B031-BB0F-4033-9FFD-786A29D2F526}" name="0.00" headerRowDxfId="393" dataDxfId="394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1420988-80C4-4AE7-A6C8-80225365EBBA}" name="RowTitleRegion1.a163.c168.20" displayName="RowTitleRegion1.a163.c168.20" ref="A164:C168" headerRowCount="0" totalsRowShown="0" headerRowBorderDxfId="253" tableBorderDxfId="254">
  <tableColumns count="3">
    <tableColumn id="1" xr3:uid="{B18B6FE6-D7A3-4F99-A52F-4740390AEEC6}" name="השקעה בתעודות סל אחרות בארץ" headerRowDxfId="247" dataDxfId="252"/>
    <tableColumn id="2" xr3:uid="{EC0A9D2C-E40C-471B-9A85-D1243E4ADE6E}" name="DT623 " headerRowDxfId="248" dataDxfId="251"/>
    <tableColumn id="3" xr3:uid="{D7256CA2-924F-4294-A327-EFD79B970CFF}" name="0.00" headerRowDxfId="249" dataDxfId="250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B76E80F-07F0-4951-8CAF-FA1136E82759}" name="RowTitleRegion1.a171.c174.21" displayName="RowTitleRegion1.a171.c174.21" ref="A172:C174" headerRowCount="0" totalsRowShown="0" headerRowBorderDxfId="245" tableBorderDxfId="246">
  <tableColumns count="3">
    <tableColumn id="1" xr3:uid="{13C1398E-2F0E-43B8-B940-5E8D9CDC2C9D}" name="השקעה בתעודות סל  אחרות בחו&quot;ל" headerRowDxfId="239" dataDxfId="244"/>
    <tableColumn id="2" xr3:uid="{F3505B26-98F1-4711-BE99-1CC3183F590C}" name="DT624 " headerRowDxfId="240" dataDxfId="243"/>
    <tableColumn id="3" xr3:uid="{5037650E-E556-4689-AA33-E5CCB5D53A7D}" name="0.00" headerRowDxfId="241" dataDxfId="242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4FC3046-0241-4DD2-927B-AF4FE6A08FDC}" name="RowTitleRegion1.a179.c179.22" displayName="RowTitleRegion1.a179.c179.22" ref="A180:C180" headerRowCount="0" insertRow="1" insertRowShift="1" totalsRowShown="0" headerRowBorderDxfId="237" tableBorderDxfId="238">
  <tableColumns count="3">
    <tableColumn id="1" xr3:uid="{44C1B426-5FD1-4DDB-BBD9-2428EFABED84}" name="תעודות השתתפות בקרן נאמנות" headerRowDxfId="231" dataDxfId="236"/>
    <tableColumn id="2" xr3:uid="{05D6711D-F4EF-4AF3-9216-A3057459E1B4}" name="DB10  " headerRowDxfId="232" dataDxfId="235"/>
    <tableColumn id="3" xr3:uid="{FED9AE00-5B0C-4593-B71F-A15416B7388C}" name="768,531.00" headerRowDxfId="233" dataDxfId="234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CD057FE-DEA7-40DD-85EF-A2AD4F3D68F4}" name="RowTitleRegion1.a183.c186.23" displayName="RowTitleRegion1.a183.c186.23" ref="A184:C186" headerRowCount="0" totalsRowShown="0" headerRowBorderDxfId="229" tableBorderDxfId="230">
  <tableColumns count="3">
    <tableColumn id="1" xr3:uid="{C9469764-963D-4747-8E8F-11C27468E21E}" name="תעודות השתתפות בקרנות נאמנות- אג&quot;ח ממשלתי" headerRowDxfId="223" dataDxfId="228"/>
    <tableColumn id="2" xr3:uid="{F52AB217-A55E-4D68-9521-28E5DF1C26C8}" name="DT702 " headerRowDxfId="224" dataDxfId="227"/>
    <tableColumn id="3" xr3:uid="{ECB97A29-DD8F-45C1-B1B1-36C633D82243}" name="0.00" headerRowDxfId="225" dataDxfId="226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214720C-05F2-4CF2-AA5B-991F9CB9B818}" name="RowTitleRegion1.a191.c194.24" displayName="RowTitleRegion1.a191.c194.24" ref="A192:C194" headerRowCount="0" totalsRowShown="0" headerRowBorderDxfId="221" tableBorderDxfId="222">
  <tableColumns count="3">
    <tableColumn id="1" xr3:uid="{8BDB916F-8FE8-4004-AE4F-6F472A267764}" name="קרנות גידור" headerRowDxfId="215" dataDxfId="220"/>
    <tableColumn id="2" xr3:uid="{92DC3474-0AAD-434B-8BBE-09B99000FABF}" name="DT466 " headerRowDxfId="216" dataDxfId="219"/>
    <tableColumn id="3" xr3:uid="{8F32BBF5-8D3B-4AF5-873B-18E1E421C6D3}" name="0.00" headerRowDxfId="217" dataDxfId="218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A40BF78-BFCD-4D93-A455-B3637BE12CC9}" name="RowTitleRegion1.a197.c200.25" displayName="RowTitleRegion1.a197.c200.25" ref="A198:C200" headerRowCount="0" totalsRowShown="0" headerRowBorderDxfId="213" tableBorderDxfId="214">
  <tableColumns count="3">
    <tableColumn id="1" xr3:uid="{B88F74EA-85E8-4196-831B-12AF090FD62E}" name="קרנות גידור בחו&quot;ל" headerRowDxfId="207" dataDxfId="212"/>
    <tableColumn id="2" xr3:uid="{9E84C4E0-67E9-45AE-99C1-9D5924BF3242}" name="DT467 " headerRowDxfId="208" dataDxfId="211"/>
    <tableColumn id="3" xr3:uid="{5A965195-5629-4E35-A665-0CD3D3A4DB5A}" name="0.00" headerRowDxfId="209" dataDxfId="210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D1A3C62-99AF-4D11-8456-FCF9BACB190A}" name="RowTitleRegion1.a205.c205.26" displayName="RowTitleRegion1.a205.c205.26" ref="A206:C206" headerRowCount="0" insertRow="1" insertRowShift="1" totalsRowShown="0" headerRowBorderDxfId="205" tableBorderDxfId="206">
  <tableColumns count="3">
    <tableColumn id="1" xr3:uid="{AAA486EB-B610-4E54-BD3C-57A5CD7A7457}" name="כתבי אופציות סחירים" headerRowDxfId="199" dataDxfId="204"/>
    <tableColumn id="2" xr3:uid="{14A28554-BBAC-46E2-A304-743393F40B46}" name="DB5   " headerRowDxfId="200" dataDxfId="203"/>
    <tableColumn id="3" xr3:uid="{0F544E19-9BA6-4A36-A22C-210B560A2274}" name="0.00" headerRowDxfId="201" dataDxfId="202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0668E25-759C-4CFB-B19C-293C6D1A40A6}" name="RowTitleRegion1.a208.c208.28" displayName="RowTitleRegion1.a208.c208.28" ref="A209:C209" headerRowCount="0" insertRow="1" insertRowShift="1" totalsRowShown="0" tableBorderDxfId="198">
  <tableColumns count="3">
    <tableColumn id="1" xr3:uid="{A824805F-57B6-4E71-B3BB-1EC4AEF4542C}" name="כתבי אופציה לא סחיר" headerRowDxfId="192" dataDxfId="197"/>
    <tableColumn id="2" xr3:uid="{C5ECB89A-BC80-4056-9EC5-A1F33F4752C6}" name="DT439 " headerRowDxfId="193" dataDxfId="196"/>
    <tableColumn id="3" xr3:uid="{4F61F6B6-CA0B-4C2C-9B04-F3F88F0AA9B1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E00100D-F8CC-41F5-9C6C-FD3421F27820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015AD234-9F45-471A-97F4-5D5678EDDCC9}" name="כתבי אופציות סחירים בחו&quot;ל" headerRowDxfId="184" dataDxfId="189"/>
    <tableColumn id="2" xr3:uid="{47A1CB16-DAE4-40C8-AC11-36D70D5A908A}" name="DT211 " headerRowDxfId="185" dataDxfId="188"/>
    <tableColumn id="3" xr3:uid="{CB67EA56-9938-4896-8E07-40A655E306AB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04DCD82-ED24-4B90-B3D9-47F127039A19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7DF4FA74-0CDE-4B5B-8690-A5278886D3A4}" name="כתבי אופציות לא סחירים בחו&quot;ל" headerRowDxfId="176" dataDxfId="181"/>
    <tableColumn id="2" xr3:uid="{C487FDC5-3A8B-4FB8-8945-7B818D95E23F}" name="DT440 " headerRowDxfId="177" dataDxfId="180"/>
    <tableColumn id="3" xr3:uid="{2DD0DF82-D497-4399-B58A-F60AF7B79F1C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B7DF36-EA5C-4C9B-9365-CB751E8E63E8}" name="RowTitleRegion1.a18.c19.3" displayName="RowTitleRegion1.a18.c19.3" ref="A19:C19" headerRowCount="0" totalsRowShown="0" headerRowBorderDxfId="389" tableBorderDxfId="390">
  <tableColumns count="3">
    <tableColumn id="1" xr3:uid="{EF935B06-8907-47B1-9B1D-E0371D8AB0A9}" name="יתרות מזומנים ועו&quot;ש נקובים במט&quot;ח חו&quot;ל" headerRowDxfId="383" dataDxfId="388"/>
    <tableColumn id="2" xr3:uid="{8D7A107A-E508-421B-92A8-A50BA5781369}" name="DT191 " headerRowDxfId="384" dataDxfId="387"/>
    <tableColumn id="3" xr3:uid="{63F293E4-5B15-4394-85A8-BB3FEEFCD494}" name="0.00" headerRowDxfId="385" dataDxfId="386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9580727-AC65-4ED2-BAF5-0806F8294309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E0D017E6-F00A-454C-94EF-DC908802DEAD}" name="FUTURES - חוזים עתידיים סחירים" headerRowDxfId="168" dataDxfId="173"/>
    <tableColumn id="2" xr3:uid="{B334980B-11DD-4FB9-8A9B-3D59D959BA3F}" name="DT749 " headerRowDxfId="169" dataDxfId="172"/>
    <tableColumn id="3" xr3:uid="{7CFC43D8-6580-41C3-9104-988FA0D92330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97AF818-0550-4D1D-8F74-56825108A825}" name="RowTitleRegion1.a224.c228.31" displayName="RowTitleRegion1.a224.c228.31" ref="A225:C228" headerRowCount="0" totalsRowShown="0" headerRowBorderDxfId="166" tableBorderDxfId="167">
  <tableColumns count="3">
    <tableColumn id="1" xr3:uid="{5C566264-D2E2-452F-A611-EC5F4B7D4685}" name="לא סחירים (FORWARD, SWAP) חוזים עתידיים אחרים" headerRowDxfId="160" dataDxfId="165"/>
    <tableColumn id="2" xr3:uid="{81281EFE-90B3-49A4-8169-0D481B71F61A}" name="DT445 " headerRowDxfId="161" dataDxfId="164"/>
    <tableColumn id="3" xr3:uid="{59D7FC77-1487-4B57-B9B3-94F15AAD7AE1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6F9C505-2CCD-4919-8B12-EEB3AC257BFD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BAC5F763-8B22-4D66-9E64-B83A9A9E4B4E}" name="בחו&quot;ל FUTURES - חוזים עתידיים סחירים" headerRowDxfId="152" dataDxfId="157"/>
    <tableColumn id="2" xr3:uid="{700EFE59-9A49-449A-AC96-BFAAA2FCF5BB}" name="DT212 " headerRowDxfId="153" dataDxfId="156"/>
    <tableColumn id="3" xr3:uid="{52B1F1EF-D846-4143-869A-0108302AAE03}" name="-148,644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D3041D8-50E6-44CB-8B20-A18DC51A8774}" name="RowTitleRegion1.a234.c237.33" displayName="RowTitleRegion1.a234.c237.33" ref="A235:C237" headerRowCount="0" totalsRowShown="0" headerRowBorderDxfId="150" tableBorderDxfId="151">
  <tableColumns count="3">
    <tableColumn id="1" xr3:uid="{7E5DCA91-5EDE-483F-B63A-A4DF0E97949A}" name="בחו&quot;ל לא סחירים (FORWARD, SWAP) חוזים עתידיים אחרים" headerRowDxfId="144" dataDxfId="149"/>
    <tableColumn id="2" xr3:uid="{5EE1DE1F-9513-47E2-932E-F65924A70314}" name="DT449 " headerRowDxfId="145" dataDxfId="148"/>
    <tableColumn id="3" xr3:uid="{F5A8BC60-6C47-4D13-A15D-15034E52C57F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BAE4B07-0C7A-4A1B-9716-895D33B72A5D}" name="RowTitleRegion1.a242.c249.34" displayName="RowTitleRegion1.a242.c249.34" ref="A243:C249" headerRowCount="0" totalsRowShown="0" headerRowBorderDxfId="142" tableBorderDxfId="143">
  <tableColumns count="3">
    <tableColumn id="1" xr3:uid="{9833D408-6E35-4685-8077-FDD04D118E2A}" name="(long) אופציות על מדדים כולל מניות סחירות" headerRowDxfId="136" dataDxfId="141"/>
    <tableColumn id="2" xr3:uid="{0AB00436-0015-40F2-A25F-7B03AE7DC949}" name="DT468 " headerRowDxfId="137" dataDxfId="140"/>
    <tableColumn id="3" xr3:uid="{325E4278-66B1-4036-96DC-F09B193FAD2E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2BBF8B4-6B95-4FE0-8A2A-645D353438E9}" name="RowTitleRegion1.a251.c260.35" displayName="RowTitleRegion1.a251.c260.35" ref="A252:C260" headerRowCount="0" totalsRowShown="0" headerRowBorderDxfId="134" tableBorderDxfId="135">
  <tableColumns count="3">
    <tableColumn id="1" xr3:uid="{FBDB5C76-E187-4D62-9C5E-6B61DE539680}" name="(long) אופציות אחרות לא סחירות" headerRowDxfId="128" dataDxfId="133"/>
    <tableColumn id="2" xr3:uid="{0DA55E6D-2387-4B20-B296-1DF984088E7F}" name="DT346 " headerRowDxfId="129" dataDxfId="132"/>
    <tableColumn id="3" xr3:uid="{1D1211B6-0BB0-4942-8D36-97FDA37A4FEE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71BE0AF-7BAF-4857-9F1A-5D427C9C2B51}" name="RowTitleRegion1.a263.c272.36" displayName="RowTitleRegion1.a263.c272.36" ref="A264:C272" headerRowCount="0" totalsRowShown="0" headerRowBorderDxfId="126" tableBorderDxfId="127">
  <tableColumns count="3">
    <tableColumn id="1" xr3:uid="{5BA6DA92-150F-453F-8127-01E8F1B4D38E}" name="(long) אופציות על מדדים כולל מניות בחו&quot;ל סחירות" headerRowDxfId="120" dataDxfId="125"/>
    <tableColumn id="2" xr3:uid="{486B65F3-AF29-48C9-A43C-1CECAA39FA8E}" name="DT213 " headerRowDxfId="121" dataDxfId="124"/>
    <tableColumn id="3" xr3:uid="{ADE5791A-C984-4B9A-B052-C1BEFE5B1CB7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899DD98-F863-46E2-9C48-4783DB2DF85D}" name="RowTitleRegion1.a274.c283.37" displayName="RowTitleRegion1.a274.c283.37" ref="A275:C283" headerRowCount="0" totalsRowShown="0" headerRowBorderDxfId="118" tableBorderDxfId="119">
  <tableColumns count="3">
    <tableColumn id="1" xr3:uid="{780BE5B8-A337-4E70-BFC0-6B945874B4B2}" name="(long) אופציות על מדדים כולל מניות בחו&quot;ל לא סחירות" headerRowDxfId="112" dataDxfId="117"/>
    <tableColumn id="2" xr3:uid="{B90982BF-C4B7-4348-A6E7-C997CCB9300F}" name="DT476 " headerRowDxfId="113" dataDxfId="116"/>
    <tableColumn id="3" xr3:uid="{70174EE6-87DE-4738-B656-AF091EFA96A1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C54E5F9-5D71-44E4-811E-BF4256985B9D}" name="RowTitleRegion1.a288.c309.38" displayName="RowTitleRegion1.a288.c309.38" ref="A289:C309" headerRowCount="0" totalsRowShown="0" headerRowBorderDxfId="110" tableBorderDxfId="111">
  <tableColumns count="3">
    <tableColumn id="1" xr3:uid="{38C4CB2F-B450-40D6-8F91-72464E1BF107}" name="(-BBB:+A) בישראל בדירוג (Tranch) שכבת חוב" headerRowDxfId="104" dataDxfId="109"/>
    <tableColumn id="2" xr3:uid="{3AF479DE-0F73-4CF6-BDE8-A64E4E1D29B3}" name="DT724 " headerRowDxfId="105" dataDxfId="108"/>
    <tableColumn id="3" xr3:uid="{B964F004-5A16-4CB5-91D0-9EE207690296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48F129B-DF7B-49F1-B0C9-14F65E816BA7}" name="RowTitleRegion1.a311.c332.39" displayName="RowTitleRegion1.a311.c332.39" ref="A312:C332" headerRowCount="0" totalsRowShown="0" headerRowBorderDxfId="102" tableBorderDxfId="103">
  <tableColumns count="3">
    <tableColumn id="1" xr3:uid="{4B1645C3-D05B-426D-930B-7283358A4DF3}" name="(-BBB:+A) בישראל בדירוג (Tranch) שכבת חוב" headerRowDxfId="96" dataDxfId="101"/>
    <tableColumn id="2" xr3:uid="{DAD45486-1A34-4493-9B80-A970FBB6CD80}" name="DT659 " headerRowDxfId="97" dataDxfId="100"/>
    <tableColumn id="3" xr3:uid="{5E05F71B-2496-4CE0-8D6A-6A7C9EC4CC3E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9DD7DD-B395-4982-AA44-C04291A6F507}" name="RowTitleRegion1.a26.c30.4" displayName="RowTitleRegion1.a26.c30.4" ref="A27:C30" headerRowCount="0" totalsRowShown="0" headerRowBorderDxfId="381" tableBorderDxfId="382">
  <tableColumns count="3">
    <tableColumn id="1" xr3:uid="{16BE20B9-1836-4CC2-97B6-9979A9FE45D9}" name="(אגרות חוב ממשלתיות סחירות לא צמודות בריבית משתנה (גילון" headerRowDxfId="375" dataDxfId="380"/>
    <tableColumn id="2" xr3:uid="{6BDF5C07-FF46-403A-9CE9-128BDF78AB81}" name="DT16  " headerRowDxfId="376" dataDxfId="379"/>
    <tableColumn id="3" xr3:uid="{617F99BC-8004-4D28-8D9D-588B6081AE6E}" name="0.00" headerRowDxfId="377" dataDxfId="378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F6C2580-882B-4564-80B0-AB9A0C9CB6D9}" name="RowTitleRegion1.a335.c356.40" displayName="RowTitleRegion1.a335.c356.40" ref="A336:C356" headerRowCount="0" totalsRowShown="0" headerRowBorderDxfId="94" tableBorderDxfId="95">
  <tableColumns count="3">
    <tableColumn id="1" xr3:uid="{0B1E4345-137B-4B2F-9BB8-A59E645E6B78}" name="(-BBB:+A) ל בדירוג&quot;בחו (Tranch) שכבת חוב" headerRowDxfId="88" dataDxfId="93"/>
    <tableColumn id="2" xr3:uid="{8A42B392-3561-468F-8EDC-E2C58909CB53}" name="DT746 " headerRowDxfId="89" dataDxfId="92"/>
    <tableColumn id="3" xr3:uid="{81A2565C-2C3A-4DA3-94A4-698614DBAAF1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C77899F-96FA-4E38-B90F-0E21E81526B8}" name="RowTitleRegion1.a358.c379.41" displayName="RowTitleRegion1.a358.c379.41" ref="A359:C379" headerRowCount="0" totalsRowShown="0" headerRowBorderDxfId="86" tableBorderDxfId="87">
  <tableColumns count="3">
    <tableColumn id="1" xr3:uid="{24BCF03C-07DC-487E-A702-6FD6500E6C02}" name="(-BBB:+A) ל בדירוג&quot;בחו (Tranch) שכבת חוב" headerRowDxfId="80" dataDxfId="85"/>
    <tableColumn id="2" xr3:uid="{D643A738-4AB0-408B-9FD8-00735029D08E}" name="DT675 " headerRowDxfId="81" dataDxfId="84"/>
    <tableColumn id="3" xr3:uid="{AEE4508E-545D-43F1-A0DE-B732BF76D630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5394AE0-3FFB-4A32-AB0A-03FBFA6AB9B1}" name="RowTitleRegion1.a383.c393.42" displayName="RowTitleRegion1.a383.c393.42" ref="A384:C393" headerRowCount="0" totalsRowShown="0" headerRowBorderDxfId="78" tableBorderDxfId="79">
  <tableColumns count="3">
    <tableColumn id="1" xr3:uid="{AB2DE9B3-8C36-4BCD-9D38-C89ACBFD9925}" name="(BBB-) תיקי משכנתאות בדירוג הנמוך מ" headerRowDxfId="72" dataDxfId="77"/>
    <tableColumn id="2" xr3:uid="{F9782708-DF30-422B-BED9-8D687764F6C1}" name="DT503 " headerRowDxfId="73" dataDxfId="76"/>
    <tableColumn id="3" xr3:uid="{CB3E56DA-B0F8-463E-9078-2C37CFC7F686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8729E23-CFCD-4C67-9AC9-75095DECE764}" name="RowTitleRegion1.a395.c398.43" displayName="RowTitleRegion1.a395.c398.43" ref="A396:C398" headerRowCount="0" totalsRowShown="0" headerRowBorderDxfId="70" tableBorderDxfId="71">
  <tableColumns count="3">
    <tableColumn id="1" xr3:uid="{A2487C1B-D484-4E7C-A97D-A9054FC3535E}" name="הלוואות בחו&quot;ל לא מובטחות" headerRowDxfId="64" dataDxfId="69"/>
    <tableColumn id="2" xr3:uid="{73EFF53D-0C87-4D64-B98E-1484485190D7}" name="DT452 " headerRowDxfId="65" dataDxfId="68"/>
    <tableColumn id="3" xr3:uid="{EC9A69B9-6884-4EAB-86FF-E29D0BDF4762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DFCBA62-0ECB-4746-8B41-90C61DAB09C0}" name="RowTitleRegion1.a403.c428.45" displayName="RowTitleRegion1.a403.c428.45" ref="A404:C428" headerRowCount="0" totalsRowShown="0" headerRowBorderDxfId="62" tableBorderDxfId="63">
  <tableColumns count="3">
    <tableColumn id="1" xr3:uid="{95C6D31E-B9CA-4978-972F-CB6A0C132DEC}" name="או לא מדורגות (-BBB) פיקדונות אחרים בדירוג הנמוך מ" headerRowDxfId="56" dataDxfId="61"/>
    <tableColumn id="2" xr3:uid="{E29B9749-0E6F-413B-A839-7E2AFD7C3017}" name="DT630 " headerRowDxfId="57" dataDxfId="60"/>
    <tableColumn id="3" xr3:uid="{98C53A43-0F08-4B3A-A254-3BD19A3FD3A0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1B690C7-D957-4ACD-A760-9D41C323D0DB}" name="RowTitleRegion1.a430.c432.45" displayName="RowTitleRegion1.a430.c432.45" ref="A431:C432" headerRowCount="0" totalsRowShown="0" headerRowBorderDxfId="54" tableBorderDxfId="55">
  <tableColumns count="3">
    <tableColumn id="1" xr3:uid="{CAB11669-F93A-4393-A6FB-673FDF27A3E9}" name="(-BBB:+BBB) פקדונות בחו&quot;ל נקובים במט&quot;ח בדירוג" headerRowDxfId="48" dataDxfId="53"/>
    <tableColumn id="2" xr3:uid="{205FB500-FA5E-4BB0-B6F0-06970558C7FA}" name="DT632 " headerRowDxfId="49" dataDxfId="52"/>
    <tableColumn id="3" xr3:uid="{93F3971B-58E2-4822-AE92-083C5EA1FDDB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4581ABE-9E26-4EFD-BBEB-FFBA76954C17}" name="RowTitleRegion1.a436.c437.46" displayName="RowTitleRegion1.a436.c437.46" ref="A437:C437" headerRowCount="0" totalsRowShown="0" headerRowBorderDxfId="46" tableBorderDxfId="47">
  <tableColumns count="3">
    <tableColumn id="1" xr3:uid="{5D0B5A70-CE97-4842-8CA7-50A3A466D834}" name="זכויות במקרקעין לא מניבים" headerRowDxfId="40" dataDxfId="45"/>
    <tableColumn id="2" xr3:uid="{05390CD6-A93D-4542-A03A-6AE38B316607}" name="DT112 " headerRowDxfId="41" dataDxfId="44"/>
    <tableColumn id="3" xr3:uid="{6F2D78E4-3F58-4475-BE54-5B980751D77D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8CA1184-13CD-4B5F-AC5B-9FF62EB278AF}" name="RowTitleRegion1.a439.c440.47" displayName="RowTitleRegion1.a439.c440.47" ref="A440:C440" headerRowCount="0" totalsRowShown="0" headerRowBorderDxfId="38" tableBorderDxfId="39">
  <tableColumns count="3">
    <tableColumn id="1" xr3:uid="{5136775A-A2CE-4889-818F-582BC3EEE2CA}" name="זכויות במקרקעין לא מניבים בחו&quot;ל" headerRowDxfId="32" dataDxfId="37"/>
    <tableColumn id="2" xr3:uid="{D2BD1E2D-1FB3-4914-9C25-CD46A0937BF7}" name="DT114 " headerRowDxfId="33" dataDxfId="36"/>
    <tableColumn id="3" xr3:uid="{188EF2FA-238D-4CC4-B1E7-D988B429833C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60B8A18-C41C-4778-A1F1-FB2E39E48167}" name="RowTitleRegion1.a444.c444.48" displayName="RowTitleRegion1.a444.c444.48" ref="A445:C445" headerRowCount="0" insertRow="1" insertRowShift="1" totalsRowShown="0" headerRowBorderDxfId="30" tableBorderDxfId="31">
  <tableColumns count="3">
    <tableColumn id="1" xr3:uid="{7D1CAF46-691F-4DF9-80FE-E662C393C1EB}" name="התחייבויות בגין צריכה בחסר של ני&quot;ע סחירים" headerRowDxfId="24" dataDxfId="29"/>
    <tableColumn id="2" xr3:uid="{ACE2ACE6-9EBA-4ED6-8607-2536CA93538F}" name="DT116 " headerRowDxfId="25" dataDxfId="28"/>
    <tableColumn id="3" xr3:uid="{0B27FC2D-033C-482B-9E62-8F2E54499D15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D131864-222F-4C99-AF71-E447A8E9CE62}" name="RowTitleRegion1.a447.c449.49" displayName="RowTitleRegion1.a447.c449.49" ref="A448:C449" headerRowCount="0" totalsRowShown="0" headerRowBorderDxfId="22" tableBorderDxfId="23">
  <tableColumns count="3">
    <tableColumn id="1" xr3:uid="{EC706F19-5207-4531-9317-7E623F168001}" name="התחייבויות בגין מכירה בחסר של ני&quot;ע סחירים בחו&quot;ל" headerRowDxfId="16" dataDxfId="21"/>
    <tableColumn id="2" xr3:uid="{561EF5CD-0CA6-41E8-9853-579D5B602191}" name="DT117 " headerRowDxfId="17" dataDxfId="20"/>
    <tableColumn id="3" xr3:uid="{4120772D-7B2B-4E4C-85CB-E0426038AE7D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9D9E11-E934-4D66-8FF0-4A2D1AE6681D}" name="RowTitleRegion1.a32.c37.5" displayName="RowTitleRegion1.a32.c37.5" ref="A33:C37" headerRowCount="0" totalsRowShown="0" headerRowBorderDxfId="373" tableBorderDxfId="374">
  <tableColumns count="3">
    <tableColumn id="1" xr3:uid="{4240FE3E-BA75-4D3B-89D4-700BFBF9C902}" name="&quot;אגרות חוב מיועדות מסוג &quot;מירון" headerRowDxfId="367" dataDxfId="372"/>
    <tableColumn id="2" xr3:uid="{F1BA593F-EB95-48FE-8A93-9F2A666F9386}" name="DT1" headerRowDxfId="368" dataDxfId="371"/>
    <tableColumn id="3" xr3:uid="{8756B4C4-4772-4596-863D-736E83AC42A3}" name="0.00" headerRowDxfId="369" dataDxfId="370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9906232-C7D4-4BDE-B2E3-61CEB94139C3}" name="RowTitleRegion1.a452.c453.50" displayName="RowTitleRegion1.a452.c453.50" ref="A453:C453" headerRowCount="0" totalsRowShown="0" headerRowBorderDxfId="14" tableBorderDxfId="15">
  <tableColumns count="3">
    <tableColumn id="1" xr3:uid="{76F13E98-C03E-4AF8-9207-C7B4DC7337CF}" name="בנייני משרדים שמשימוש הקופה" headerRowDxfId="8" dataDxfId="13"/>
    <tableColumn id="2" xr3:uid="{97FDDC4E-F9FE-4AA9-906A-9F5B1C13F241}" name="DT115 " headerRowDxfId="9" dataDxfId="12"/>
    <tableColumn id="3" xr3:uid="{79B5D595-E6D1-40E5-B8D6-1B46B829B78C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A5EA601-96C6-44BC-9B01-B9C1213A3962}" name="RowTitleRegion1.a456.c461.51" displayName="RowTitleRegion1.a456.c461.51" ref="A457:C461" headerRowCount="0" totalsRowShown="0" headerRowBorderDxfId="6" tableBorderDxfId="7">
  <tableColumns count="3">
    <tableColumn id="1" xr3:uid="{0D5ADB2E-57A9-4175-8B01-ABC991D3CF8D}" name="זכאים" headerRowDxfId="0" dataDxfId="5"/>
    <tableColumn id="2" xr3:uid="{6FB32597-895D-4AD0-B9D5-EA33BEEE01AF}" name="DT55  " headerRowDxfId="1" dataDxfId="4"/>
    <tableColumn id="3" xr3:uid="{0CE010B8-11D4-4BC4-B660-C81B9A2C9AA8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4BF5C4-310A-4DA6-BEFF-9FBBE78F6CB1}" name="RowTitleRegion1.a40.c41.6" displayName="RowTitleRegion1.a40.c41.6" ref="A41:C41" headerRowCount="0" totalsRowShown="0" headerRowBorderDxfId="365" tableBorderDxfId="366">
  <tableColumns count="3">
    <tableColumn id="1" xr3:uid="{730A6059-2796-4DEB-BB59-BF5B34247DED}" name="אגרות חוב סחירות שהנפיקו ממשלות זרות בחו&quot;ל" headerRowDxfId="359" dataDxfId="364"/>
    <tableColumn id="2" xr3:uid="{6D5912C5-39C4-435E-833D-1C4C2B49F6D7}" name="DT26  " headerRowDxfId="360" dataDxfId="363"/>
    <tableColumn id="3" xr3:uid="{EF01553E-568C-4AE4-864D-68E270F210FE}" name="0.00" headerRowDxfId="361" dataDxfId="362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DC63A2-CC8B-4BC6-A48C-891D02A6D899}" name="RowTitleRegion1.a43.c44.7" displayName="RowTitleRegion1.a43.c44.7" ref="A44:C44" headerRowCount="0" totalsRowShown="0" headerRowBorderDxfId="357" tableBorderDxfId="358">
  <tableColumns count="3">
    <tableColumn id="1" xr3:uid="{C9D26BB9-D599-4C92-B264-D3F6E06C1D84}" name="אגרות חוב לא סחירות שהנפיקו ממשלות זרות בחו&quot;ל" headerRowDxfId="351" dataDxfId="356"/>
    <tableColumn id="2" xr3:uid="{733FB42A-98AB-4F21-8D46-7B112B4C795A}" name="DT426 " headerRowDxfId="352" dataDxfId="355"/>
    <tableColumn id="3" xr3:uid="{50818B8D-AA0E-417C-B032-8D25D0F7937B}" name="0.00" headerRowDxfId="353" dataDxfId="354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EEB3E6-3E90-4B7D-975A-48FD5F002B35}" name="RowTitleRegion1.a49.c57.8" displayName="RowTitleRegion1.a49.c57.8" ref="A50:C57" headerRowCount="0" totalsRowShown="0" headerRowBorderDxfId="349" tableBorderDxfId="350">
  <tableColumns count="3">
    <tableColumn id="1" xr3:uid="{4C2813EF-23F5-44C6-A622-8BCC979B033C}" name="(-BBB:+A) תעודות חוב מסחריות סחירות  לא צמודות בדירוג" headerRowDxfId="343" dataDxfId="348"/>
    <tableColumn id="2" xr3:uid="{578E3FAB-D5F2-434C-8E4A-4F7D8FF8F0CE}" name="DT563 " headerRowDxfId="344" dataDxfId="347"/>
    <tableColumn id="3" xr3:uid="{9F7DEB5A-695A-4FEF-BA78-818CFA61549F}" name="0.00" headerRowDxfId="345" dataDxfId="346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995C38E-7FBD-484A-A664-6B907D670EFB}" name="RowTitleRegion1.a59.c70.9" displayName="RowTitleRegion1.a59.c70.9" ref="A60:C70" headerRowCount="0" totalsRowShown="0" headerRowBorderDxfId="341" tableBorderDxfId="342">
  <tableColumns count="3">
    <tableColumn id="1" xr3:uid="{56A0CACE-7993-4627-A6D3-77F4A4F83D5D}" name="(-BBB:+A) תעודות חוב מסחריות לא סחירות  צמודות מט&quot;ח בדירוג" headerRowDxfId="335" dataDxfId="340"/>
    <tableColumn id="2" xr3:uid="{11F242C6-6C45-450B-ABB7-65A6FBE4BDEF}" name="DT568 " headerRowDxfId="336" dataDxfId="339"/>
    <tableColumn id="3" xr3:uid="{982B5408-8DC8-4139-AFEA-5F180D3E7B4F}" name="0.00" headerRowDxfId="337" dataDxfId="33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24325395</v>
      </c>
      <c r="E1" s="8"/>
    </row>
    <row r="2" spans="1:7" ht="18.75" customHeight="1" x14ac:dyDescent="0.2">
      <c r="A2" s="22" t="s">
        <v>577</v>
      </c>
      <c r="B2" s="22" t="s">
        <v>577</v>
      </c>
      <c r="C2" s="22" t="s">
        <v>577</v>
      </c>
      <c r="F2" s="9">
        <f>SUMIFS(C:C,E:E,G2)/$D$1</f>
        <v>0.16460949554981533</v>
      </c>
      <c r="G2" t="s">
        <v>5</v>
      </c>
    </row>
    <row r="3" spans="1:7" ht="18.75" customHeight="1" x14ac:dyDescent="0.2">
      <c r="A3" s="1" t="s">
        <v>1</v>
      </c>
      <c r="B3" s="23" t="s">
        <v>577</v>
      </c>
      <c r="C3" s="15">
        <v>14340</v>
      </c>
      <c r="F3" s="9">
        <f>SUMIFS(C:C,E:E,G3)/$D$1</f>
        <v>4.9612801765397847E-2</v>
      </c>
      <c r="G3" t="s">
        <v>569</v>
      </c>
    </row>
    <row r="4" spans="1:7" ht="18.75" customHeight="1" x14ac:dyDescent="0.2">
      <c r="A4" s="2" t="s">
        <v>2</v>
      </c>
      <c r="B4" s="23" t="s">
        <v>577</v>
      </c>
      <c r="C4" s="16">
        <v>45777</v>
      </c>
      <c r="F4" s="9">
        <f>SUMIFS(C:C,E:E,G4)/$D$1</f>
        <v>0</v>
      </c>
      <c r="G4" t="s">
        <v>570</v>
      </c>
    </row>
    <row r="5" spans="1:7" ht="18.75" customHeight="1" x14ac:dyDescent="0.2">
      <c r="A5" s="20" t="s">
        <v>3</v>
      </c>
      <c r="B5" s="24" t="s">
        <v>577</v>
      </c>
      <c r="C5" s="21" t="s">
        <v>4</v>
      </c>
      <c r="F5" s="9">
        <f>SUMIFS(C:C,E:E,G5)/$D$1</f>
        <v>0.33394808182970925</v>
      </c>
      <c r="G5" t="s">
        <v>571</v>
      </c>
    </row>
    <row r="6" spans="1:7" ht="12.75" customHeight="1" x14ac:dyDescent="0.2">
      <c r="F6" s="9">
        <f>SUMIFS(C:C,E:E,G6)/$D$1</f>
        <v>0</v>
      </c>
      <c r="G6" t="s">
        <v>572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573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574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577</v>
      </c>
      <c r="B10" s="22" t="s">
        <v>577</v>
      </c>
      <c r="C10" s="22" t="s">
        <v>577</v>
      </c>
      <c r="E10" t="s">
        <v>5</v>
      </c>
      <c r="F10" s="9">
        <f>SUMIFS(C:C,E:E,G10)/$D$1</f>
        <v>0.29939698820923566</v>
      </c>
      <c r="G10" t="s">
        <v>575</v>
      </c>
    </row>
    <row r="11" spans="1:7" ht="13.5" thickBot="1" x14ac:dyDescent="0.25">
      <c r="A11" s="25" t="s">
        <v>7</v>
      </c>
      <c r="B11" s="3" t="s">
        <v>8</v>
      </c>
      <c r="C11" s="26">
        <v>2733712</v>
      </c>
      <c r="E11" t="s">
        <v>5</v>
      </c>
      <c r="F11" s="9">
        <f>SUMIFS(C:C,E:E,G11)/$D$1</f>
        <v>-5.3183103501505322E-4</v>
      </c>
      <c r="G11" t="s">
        <v>576</v>
      </c>
    </row>
    <row r="12" spans="1:7" ht="13.5" thickBot="1" x14ac:dyDescent="0.25">
      <c r="A12" s="25" t="s">
        <v>9</v>
      </c>
      <c r="B12" s="3" t="s">
        <v>10</v>
      </c>
      <c r="C12" s="26">
        <v>1270479</v>
      </c>
      <c r="E12" t="s">
        <v>5</v>
      </c>
      <c r="F12" s="10">
        <f>SUM(F2:F11)</f>
        <v>0.84703553631914297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577</v>
      </c>
      <c r="B18" s="22" t="s">
        <v>577</v>
      </c>
      <c r="C18" s="22" t="s">
        <v>577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569</v>
      </c>
    </row>
    <row r="26" spans="1:5" x14ac:dyDescent="0.2">
      <c r="A26" s="22" t="s">
        <v>577</v>
      </c>
      <c r="B26" s="22" t="s">
        <v>577</v>
      </c>
      <c r="C26" s="22" t="s">
        <v>577</v>
      </c>
      <c r="E26" t="s">
        <v>569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569</v>
      </c>
    </row>
    <row r="28" spans="1:5" ht="13.5" thickBot="1" x14ac:dyDescent="0.25">
      <c r="A28" s="25" t="s">
        <v>26</v>
      </c>
      <c r="B28" s="3" t="s">
        <v>27</v>
      </c>
      <c r="C28" s="26">
        <v>0</v>
      </c>
      <c r="E28" t="s">
        <v>569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569</v>
      </c>
    </row>
    <row r="30" spans="1:5" x14ac:dyDescent="0.2">
      <c r="A30" s="27" t="s">
        <v>30</v>
      </c>
      <c r="B30" s="28" t="s">
        <v>31</v>
      </c>
      <c r="C30" s="29">
        <v>1206851</v>
      </c>
      <c r="E30" t="s">
        <v>569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577</v>
      </c>
      <c r="B32" s="22" t="s">
        <v>577</v>
      </c>
      <c r="C32" s="22" t="s">
        <v>577</v>
      </c>
      <c r="E32" t="s">
        <v>575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575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575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575</v>
      </c>
    </row>
    <row r="36" spans="1:5" ht="13.5" thickBot="1" x14ac:dyDescent="0.25">
      <c r="A36" s="25" t="s">
        <v>39</v>
      </c>
      <c r="B36" s="3" t="s">
        <v>40</v>
      </c>
      <c r="C36" s="26">
        <v>7282950</v>
      </c>
      <c r="E36" t="s">
        <v>575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575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577</v>
      </c>
      <c r="B40" s="22" t="s">
        <v>577</v>
      </c>
      <c r="C40" s="22" t="s">
        <v>577</v>
      </c>
      <c r="E40" t="s">
        <v>569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569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577</v>
      </c>
      <c r="B43" s="22" t="s">
        <v>577</v>
      </c>
      <c r="C43" s="22" t="s">
        <v>577</v>
      </c>
      <c r="E43" t="s">
        <v>576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576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577</v>
      </c>
      <c r="B49" s="22" t="s">
        <v>577</v>
      </c>
      <c r="C49" s="22" t="s">
        <v>577</v>
      </c>
      <c r="E49" t="s">
        <v>570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570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570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570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570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570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570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570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570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577</v>
      </c>
      <c r="B59" s="22" t="s">
        <v>577</v>
      </c>
      <c r="C59" s="22" t="s">
        <v>577</v>
      </c>
      <c r="E59" t="s">
        <v>572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572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572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572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572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572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572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572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572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572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572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572</v>
      </c>
    </row>
    <row r="71" spans="1:5" x14ac:dyDescent="0.2">
      <c r="A71" s="13" t="s">
        <v>19</v>
      </c>
      <c r="B71" s="11"/>
      <c r="C71" s="11"/>
      <c r="E71" t="s">
        <v>572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577</v>
      </c>
      <c r="B73" s="22" t="s">
        <v>577</v>
      </c>
      <c r="C73" s="22" t="s">
        <v>577</v>
      </c>
      <c r="E73" t="s">
        <v>570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570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570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570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570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570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577</v>
      </c>
      <c r="B80" s="22" t="s">
        <v>577</v>
      </c>
      <c r="C80" s="22" t="s">
        <v>577</v>
      </c>
      <c r="E80" t="s">
        <v>572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572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572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572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572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572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572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572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577</v>
      </c>
      <c r="B92" s="22" t="s">
        <v>577</v>
      </c>
      <c r="C92" s="22" t="s">
        <v>577</v>
      </c>
      <c r="E92" t="s">
        <v>570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570</v>
      </c>
    </row>
    <row r="94" spans="1:5" ht="13.5" thickBot="1" x14ac:dyDescent="0.25">
      <c r="A94" s="25" t="s">
        <v>113</v>
      </c>
      <c r="B94" s="3" t="s">
        <v>114</v>
      </c>
      <c r="C94" s="26">
        <v>0</v>
      </c>
      <c r="E94" t="s">
        <v>570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570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570</v>
      </c>
    </row>
    <row r="97" spans="1:5" ht="13.5" thickBot="1" x14ac:dyDescent="0.25">
      <c r="A97" s="25" t="s">
        <v>119</v>
      </c>
      <c r="B97" s="3" t="s">
        <v>120</v>
      </c>
      <c r="C97" s="26">
        <v>0</v>
      </c>
      <c r="E97" t="s">
        <v>570</v>
      </c>
    </row>
    <row r="98" spans="1:5" ht="13.5" thickBot="1" x14ac:dyDescent="0.25">
      <c r="A98" s="25" t="s">
        <v>121</v>
      </c>
      <c r="B98" s="3" t="s">
        <v>122</v>
      </c>
      <c r="C98" s="26">
        <v>0</v>
      </c>
      <c r="E98" t="s">
        <v>570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570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570</v>
      </c>
    </row>
    <row r="101" spans="1:5" ht="13.5" thickBot="1" x14ac:dyDescent="0.25">
      <c r="A101" s="25" t="s">
        <v>127</v>
      </c>
      <c r="B101" s="3" t="s">
        <v>128</v>
      </c>
      <c r="C101" s="26">
        <v>0</v>
      </c>
      <c r="E101" t="s">
        <v>570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570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570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577</v>
      </c>
      <c r="B105" s="22" t="s">
        <v>577</v>
      </c>
      <c r="C105" s="22" t="s">
        <v>577</v>
      </c>
      <c r="E105" t="s">
        <v>572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572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572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572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572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572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572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572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572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572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572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572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572</v>
      </c>
    </row>
    <row r="118" spans="1:5" ht="13.5" thickBot="1" x14ac:dyDescent="0.25">
      <c r="A118" s="25" t="s">
        <v>157</v>
      </c>
      <c r="B118" s="3" t="s">
        <v>158</v>
      </c>
      <c r="C118" s="26">
        <v>0</v>
      </c>
      <c r="E118" t="s">
        <v>572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572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572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577</v>
      </c>
      <c r="B123" s="22" t="s">
        <v>577</v>
      </c>
      <c r="C123" s="22" t="s">
        <v>577</v>
      </c>
      <c r="E123" t="s">
        <v>570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570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570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570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570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570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577</v>
      </c>
      <c r="B130" s="22" t="s">
        <v>577</v>
      </c>
      <c r="C130" s="22" t="s">
        <v>577</v>
      </c>
      <c r="E130" t="s">
        <v>572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572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572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572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572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572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572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572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577</v>
      </c>
      <c r="B142" s="22" t="s">
        <v>577</v>
      </c>
      <c r="C142" s="22" t="s">
        <v>577</v>
      </c>
      <c r="E142" t="s">
        <v>571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571</v>
      </c>
    </row>
    <row r="144" spans="1:5" ht="13.5" thickBot="1" x14ac:dyDescent="0.25">
      <c r="A144" s="25" t="s">
        <v>190</v>
      </c>
      <c r="B144" s="3" t="s">
        <v>191</v>
      </c>
      <c r="C144" s="26">
        <v>0</v>
      </c>
      <c r="E144" t="s">
        <v>571</v>
      </c>
    </row>
    <row r="145" spans="1:5" ht="13.5" thickBot="1" x14ac:dyDescent="0.25">
      <c r="A145" s="25" t="s">
        <v>192</v>
      </c>
      <c r="B145" s="3" t="s">
        <v>193</v>
      </c>
      <c r="C145" s="26">
        <v>0</v>
      </c>
      <c r="E145" t="s">
        <v>571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571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571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577</v>
      </c>
      <c r="B149" s="22" t="s">
        <v>577</v>
      </c>
      <c r="C149" s="22" t="s">
        <v>577</v>
      </c>
      <c r="E149" t="s">
        <v>571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571</v>
      </c>
    </row>
    <row r="153" spans="1:5" x14ac:dyDescent="0.2">
      <c r="A153" s="22" t="s">
        <v>577</v>
      </c>
      <c r="B153" s="22" t="s">
        <v>577</v>
      </c>
      <c r="C153" s="22" t="s">
        <v>577</v>
      </c>
      <c r="E153" t="s">
        <v>571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571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571</v>
      </c>
    </row>
    <row r="157" spans="1:5" x14ac:dyDescent="0.2">
      <c r="A157" s="22" t="s">
        <v>577</v>
      </c>
      <c r="B157" s="22" t="s">
        <v>577</v>
      </c>
      <c r="C157" s="22" t="s">
        <v>577</v>
      </c>
      <c r="E157" t="s">
        <v>571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576</v>
      </c>
    </row>
    <row r="163" spans="1:5" x14ac:dyDescent="0.2">
      <c r="A163" s="22" t="s">
        <v>577</v>
      </c>
      <c r="B163" s="22" t="s">
        <v>577</v>
      </c>
      <c r="C163" s="22" t="s">
        <v>577</v>
      </c>
      <c r="E163" t="s">
        <v>576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570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570</v>
      </c>
    </row>
    <row r="166" spans="1:5" ht="13.5" thickBot="1" x14ac:dyDescent="0.25">
      <c r="A166" s="25" t="s">
        <v>209</v>
      </c>
      <c r="B166" s="3" t="s">
        <v>210</v>
      </c>
      <c r="C166" s="26">
        <v>4128760</v>
      </c>
      <c r="E166" t="s">
        <v>571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571</v>
      </c>
    </row>
    <row r="168" spans="1:5" x14ac:dyDescent="0.2">
      <c r="A168" s="27" t="s">
        <v>213</v>
      </c>
      <c r="B168" s="28" t="s">
        <v>214</v>
      </c>
      <c r="C168" s="29">
        <v>3088089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576</v>
      </c>
    </row>
    <row r="171" spans="1:5" x14ac:dyDescent="0.2">
      <c r="A171" s="22" t="s">
        <v>577</v>
      </c>
      <c r="B171" s="22" t="s">
        <v>577</v>
      </c>
      <c r="C171" s="22" t="s">
        <v>577</v>
      </c>
      <c r="E171" t="s">
        <v>576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570</v>
      </c>
    </row>
    <row r="173" spans="1:5" ht="13.5" thickBot="1" x14ac:dyDescent="0.25">
      <c r="A173" s="25" t="s">
        <v>217</v>
      </c>
      <c r="B173" s="3" t="s">
        <v>218</v>
      </c>
      <c r="C173" s="26">
        <v>3994659</v>
      </c>
      <c r="E173" t="s">
        <v>571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574</v>
      </c>
    </row>
    <row r="179" spans="1:5" x14ac:dyDescent="0.2">
      <c r="A179" s="22" t="s">
        <v>577</v>
      </c>
      <c r="B179" s="22" t="s">
        <v>577</v>
      </c>
      <c r="C179" s="22" t="s">
        <v>577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574</v>
      </c>
    </row>
    <row r="182" spans="1:5" x14ac:dyDescent="0.2">
      <c r="A182" s="13" t="s">
        <v>23</v>
      </c>
      <c r="B182" s="11"/>
      <c r="C182" s="11"/>
      <c r="E182" t="s">
        <v>574</v>
      </c>
    </row>
    <row r="183" spans="1:5" x14ac:dyDescent="0.2">
      <c r="A183" s="22" t="s">
        <v>577</v>
      </c>
      <c r="B183" s="22" t="s">
        <v>577</v>
      </c>
      <c r="C183" s="22" t="s">
        <v>577</v>
      </c>
      <c r="E183" t="s">
        <v>574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574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576</v>
      </c>
    </row>
    <row r="190" spans="1:5" x14ac:dyDescent="0.2">
      <c r="A190" s="13" t="s">
        <v>23</v>
      </c>
      <c r="B190" s="11"/>
      <c r="C190" s="11"/>
      <c r="E190" t="s">
        <v>576</v>
      </c>
    </row>
    <row r="191" spans="1:5" x14ac:dyDescent="0.2">
      <c r="A191" s="22" t="s">
        <v>577</v>
      </c>
      <c r="B191" s="22" t="s">
        <v>577</v>
      </c>
      <c r="C191" s="22" t="s">
        <v>577</v>
      </c>
      <c r="E191" t="s">
        <v>576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576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576</v>
      </c>
    </row>
    <row r="196" spans="1:5" x14ac:dyDescent="0.2">
      <c r="A196" s="13" t="s">
        <v>23</v>
      </c>
      <c r="B196" s="11"/>
      <c r="C196" s="11"/>
      <c r="E196" t="s">
        <v>576</v>
      </c>
    </row>
    <row r="197" spans="1:5" x14ac:dyDescent="0.2">
      <c r="A197" s="22" t="s">
        <v>577</v>
      </c>
      <c r="B197" s="22" t="s">
        <v>577</v>
      </c>
      <c r="C197" s="22" t="s">
        <v>577</v>
      </c>
      <c r="E197" t="s">
        <v>576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576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571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577</v>
      </c>
      <c r="B205" s="22" t="s">
        <v>577</v>
      </c>
      <c r="C205" s="22" t="s">
        <v>577</v>
      </c>
      <c r="E205" t="s">
        <v>571</v>
      </c>
    </row>
    <row r="206" spans="1:5" x14ac:dyDescent="0.2">
      <c r="A206" s="30"/>
      <c r="B206" s="31"/>
      <c r="C206" s="32"/>
    </row>
    <row r="207" spans="1:5" x14ac:dyDescent="0.2">
      <c r="A207" s="22" t="s">
        <v>577</v>
      </c>
      <c r="B207" s="22" t="s">
        <v>577</v>
      </c>
      <c r="C207" s="22" t="s">
        <v>577</v>
      </c>
    </row>
    <row r="208" spans="1:5" x14ac:dyDescent="0.2">
      <c r="E208" t="s">
        <v>571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571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577</v>
      </c>
      <c r="B212" s="22" t="s">
        <v>577</v>
      </c>
      <c r="C212" s="22" t="s">
        <v>577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577</v>
      </c>
      <c r="B215" s="22" t="s">
        <v>577</v>
      </c>
      <c r="C215" s="22" t="s">
        <v>577</v>
      </c>
      <c r="E215" t="s">
        <v>571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576</v>
      </c>
    </row>
    <row r="218" spans="1:5" x14ac:dyDescent="0.2">
      <c r="A218" s="11"/>
      <c r="B218" s="11"/>
      <c r="C218" s="11"/>
      <c r="E218" t="s">
        <v>571</v>
      </c>
    </row>
    <row r="219" spans="1:5" x14ac:dyDescent="0.2">
      <c r="A219" s="13" t="s">
        <v>6</v>
      </c>
      <c r="B219" s="11"/>
      <c r="C219" s="11"/>
      <c r="E219" t="s">
        <v>576</v>
      </c>
    </row>
    <row r="220" spans="1:5" x14ac:dyDescent="0.2">
      <c r="A220" s="13" t="s">
        <v>23</v>
      </c>
      <c r="B220" s="11"/>
      <c r="C220" s="11"/>
      <c r="E220" t="s">
        <v>576</v>
      </c>
    </row>
    <row r="221" spans="1:5" x14ac:dyDescent="0.2">
      <c r="A221" s="22" t="s">
        <v>577</v>
      </c>
      <c r="B221" s="22" t="s">
        <v>577</v>
      </c>
      <c r="C221" s="22" t="s">
        <v>577</v>
      </c>
      <c r="E221" t="s">
        <v>576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577</v>
      </c>
      <c r="B224" s="22" t="s">
        <v>577</v>
      </c>
      <c r="C224" s="22" t="s">
        <v>577</v>
      </c>
      <c r="E224" t="s">
        <v>571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576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571</v>
      </c>
    </row>
    <row r="228" spans="1:5" x14ac:dyDescent="0.2">
      <c r="A228" s="27" t="s">
        <v>249</v>
      </c>
      <c r="B228" s="28" t="s">
        <v>250</v>
      </c>
      <c r="C228" s="29">
        <v>-12937</v>
      </c>
      <c r="E228" t="s">
        <v>576</v>
      </c>
    </row>
    <row r="229" spans="1:5" x14ac:dyDescent="0.2">
      <c r="A229" s="13" t="s">
        <v>19</v>
      </c>
      <c r="B229" s="11"/>
      <c r="C229" s="11"/>
      <c r="E229" t="s">
        <v>576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577</v>
      </c>
      <c r="B231" s="22" t="s">
        <v>577</v>
      </c>
      <c r="C231" s="22" t="s">
        <v>577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577</v>
      </c>
      <c r="B234" s="22" t="s">
        <v>577</v>
      </c>
      <c r="C234" s="22" t="s">
        <v>577</v>
      </c>
      <c r="E234" t="s">
        <v>571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576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576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576</v>
      </c>
    </row>
    <row r="238" spans="1:5" ht="15.75" x14ac:dyDescent="0.2">
      <c r="A238" s="14" t="s">
        <v>257</v>
      </c>
      <c r="B238" s="11"/>
      <c r="C238" s="11"/>
      <c r="E238" t="s">
        <v>571</v>
      </c>
    </row>
    <row r="239" spans="1:5" x14ac:dyDescent="0.2">
      <c r="A239" s="11"/>
      <c r="B239" s="11"/>
      <c r="C239" s="11"/>
      <c r="E239" t="s">
        <v>576</v>
      </c>
    </row>
    <row r="240" spans="1:5" x14ac:dyDescent="0.2">
      <c r="A240" s="13" t="s">
        <v>6</v>
      </c>
      <c r="B240" s="11"/>
      <c r="C240" s="11"/>
      <c r="E240" t="s">
        <v>576</v>
      </c>
    </row>
    <row r="241" spans="1:5" x14ac:dyDescent="0.2">
      <c r="A241" s="13" t="s">
        <v>23</v>
      </c>
      <c r="B241" s="11"/>
      <c r="C241" s="11"/>
      <c r="E241" t="s">
        <v>576</v>
      </c>
    </row>
    <row r="242" spans="1:5" x14ac:dyDescent="0.2">
      <c r="A242" s="22" t="s">
        <v>577</v>
      </c>
      <c r="B242" s="22" t="s">
        <v>577</v>
      </c>
      <c r="C242" s="22" t="s">
        <v>577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576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571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576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576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576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576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571</v>
      </c>
    </row>
    <row r="250" spans="1:5" x14ac:dyDescent="0.2">
      <c r="A250" s="13" t="s">
        <v>32</v>
      </c>
      <c r="B250" s="11"/>
      <c r="C250" s="11"/>
      <c r="E250" t="s">
        <v>576</v>
      </c>
    </row>
    <row r="251" spans="1:5" x14ac:dyDescent="0.2">
      <c r="A251" s="22" t="s">
        <v>577</v>
      </c>
      <c r="B251" s="22" t="s">
        <v>577</v>
      </c>
      <c r="C251" s="22" t="s">
        <v>577</v>
      </c>
      <c r="E251" t="s">
        <v>576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576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571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576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576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576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576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571</v>
      </c>
    </row>
    <row r="261" spans="1:5" x14ac:dyDescent="0.2">
      <c r="A261" s="13" t="s">
        <v>19</v>
      </c>
      <c r="B261" s="11"/>
      <c r="C261" s="11"/>
      <c r="E261" t="s">
        <v>576</v>
      </c>
    </row>
    <row r="262" spans="1:5" x14ac:dyDescent="0.2">
      <c r="A262" s="13" t="s">
        <v>23</v>
      </c>
      <c r="B262" s="11"/>
      <c r="C262" s="11"/>
      <c r="E262" t="s">
        <v>576</v>
      </c>
    </row>
    <row r="263" spans="1:5" x14ac:dyDescent="0.2">
      <c r="A263" s="22" t="s">
        <v>577</v>
      </c>
      <c r="B263" s="22" t="s">
        <v>577</v>
      </c>
      <c r="C263" s="22" t="s">
        <v>577</v>
      </c>
      <c r="E263" t="s">
        <v>576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576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571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576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576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576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576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571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576</v>
      </c>
    </row>
    <row r="273" spans="1:5" x14ac:dyDescent="0.2">
      <c r="A273" s="13" t="s">
        <v>32</v>
      </c>
      <c r="B273" s="11"/>
      <c r="C273" s="11"/>
      <c r="E273" t="s">
        <v>576</v>
      </c>
    </row>
    <row r="274" spans="1:5" x14ac:dyDescent="0.2">
      <c r="A274" s="22" t="s">
        <v>577</v>
      </c>
      <c r="B274" s="22" t="s">
        <v>577</v>
      </c>
      <c r="C274" s="22" t="s">
        <v>577</v>
      </c>
      <c r="E274" t="s">
        <v>576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576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576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576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576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576</v>
      </c>
    </row>
    <row r="284" spans="1:5" ht="15.75" x14ac:dyDescent="0.2">
      <c r="A284" s="14" t="s">
        <v>326</v>
      </c>
      <c r="B284" s="11"/>
      <c r="C284" s="11"/>
      <c r="E284" t="s">
        <v>576</v>
      </c>
    </row>
    <row r="285" spans="1:5" x14ac:dyDescent="0.2">
      <c r="A285" s="11"/>
      <c r="B285" s="11"/>
      <c r="C285" s="11"/>
      <c r="E285" t="s">
        <v>576</v>
      </c>
    </row>
    <row r="286" spans="1:5" x14ac:dyDescent="0.2">
      <c r="A286" s="13" t="s">
        <v>6</v>
      </c>
      <c r="B286" s="11"/>
      <c r="C286" s="11"/>
      <c r="E286" t="s">
        <v>576</v>
      </c>
    </row>
    <row r="287" spans="1:5" x14ac:dyDescent="0.2">
      <c r="A287" s="13" t="s">
        <v>23</v>
      </c>
      <c r="B287" s="11"/>
      <c r="C287" s="11"/>
      <c r="E287" t="s">
        <v>576</v>
      </c>
    </row>
    <row r="288" spans="1:5" x14ac:dyDescent="0.2">
      <c r="A288" s="22" t="s">
        <v>577</v>
      </c>
      <c r="B288" s="22" t="s">
        <v>577</v>
      </c>
      <c r="C288" s="22" t="s">
        <v>577</v>
      </c>
      <c r="E288" t="s">
        <v>576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576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576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576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576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576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576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576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576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576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576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576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576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576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576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576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576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576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576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576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576</v>
      </c>
    </row>
    <row r="310" spans="1:5" x14ac:dyDescent="0.2">
      <c r="A310" s="13" t="s">
        <v>32</v>
      </c>
      <c r="B310" s="11"/>
      <c r="C310" s="11"/>
      <c r="E310" t="s">
        <v>576</v>
      </c>
    </row>
    <row r="311" spans="1:5" x14ac:dyDescent="0.2">
      <c r="A311" s="22" t="s">
        <v>577</v>
      </c>
      <c r="B311" s="22" t="s">
        <v>577</v>
      </c>
      <c r="C311" s="22" t="s">
        <v>577</v>
      </c>
      <c r="E311" t="s">
        <v>576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576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576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576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576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576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576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576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576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576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576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576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576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576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576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576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576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576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576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576</v>
      </c>
    </row>
    <row r="333" spans="1:5" x14ac:dyDescent="0.2">
      <c r="A333" s="13" t="s">
        <v>19</v>
      </c>
      <c r="B333" s="11"/>
      <c r="C333" s="11"/>
      <c r="E333" t="s">
        <v>576</v>
      </c>
    </row>
    <row r="334" spans="1:5" x14ac:dyDescent="0.2">
      <c r="A334" s="13" t="s">
        <v>23</v>
      </c>
      <c r="B334" s="11"/>
      <c r="C334" s="11"/>
      <c r="E334" t="s">
        <v>576</v>
      </c>
    </row>
    <row r="335" spans="1:5" x14ac:dyDescent="0.2">
      <c r="A335" s="22" t="s">
        <v>577</v>
      </c>
      <c r="B335" s="22" t="s">
        <v>577</v>
      </c>
      <c r="C335" s="22" t="s">
        <v>577</v>
      </c>
      <c r="E335" t="s">
        <v>576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576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576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576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576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576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576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576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576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576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576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576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576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576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576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576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576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576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576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576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576</v>
      </c>
    </row>
    <row r="357" spans="1:5" x14ac:dyDescent="0.2">
      <c r="A357" s="13" t="s">
        <v>32</v>
      </c>
      <c r="B357" s="11"/>
      <c r="C357" s="11"/>
      <c r="E357" t="s">
        <v>576</v>
      </c>
    </row>
    <row r="358" spans="1:5" x14ac:dyDescent="0.2">
      <c r="A358" s="22" t="s">
        <v>577</v>
      </c>
      <c r="B358" s="22" t="s">
        <v>577</v>
      </c>
      <c r="C358" s="22" t="s">
        <v>577</v>
      </c>
      <c r="E358" t="s">
        <v>576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576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576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576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576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576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576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576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576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576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576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576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576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576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577</v>
      </c>
      <c r="B383" s="22" t="s">
        <v>577</v>
      </c>
      <c r="C383" s="22" t="s">
        <v>577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573</v>
      </c>
    </row>
    <row r="395" spans="1:5" x14ac:dyDescent="0.2">
      <c r="A395" s="22" t="s">
        <v>577</v>
      </c>
      <c r="B395" s="22" t="s">
        <v>577</v>
      </c>
      <c r="C395" s="22" t="s">
        <v>577</v>
      </c>
      <c r="E395" t="s">
        <v>573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573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573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573</v>
      </c>
    </row>
    <row r="399" spans="1:5" ht="15.75" x14ac:dyDescent="0.2">
      <c r="A399" s="12" t="s">
        <v>492</v>
      </c>
      <c r="B399" s="11"/>
      <c r="C399" s="11"/>
      <c r="E399" t="s">
        <v>573</v>
      </c>
    </row>
    <row r="400" spans="1:5" x14ac:dyDescent="0.2">
      <c r="A400" s="11"/>
      <c r="B400" s="11"/>
      <c r="C400" s="11"/>
      <c r="E400" t="s">
        <v>573</v>
      </c>
    </row>
    <row r="401" spans="1:5" x14ac:dyDescent="0.2">
      <c r="A401" s="13" t="s">
        <v>6</v>
      </c>
      <c r="B401" s="11"/>
      <c r="C401" s="11"/>
      <c r="E401" t="s">
        <v>573</v>
      </c>
    </row>
    <row r="402" spans="1:5" x14ac:dyDescent="0.2">
      <c r="A402" s="22" t="s">
        <v>577</v>
      </c>
      <c r="B402" s="22" t="s">
        <v>577</v>
      </c>
      <c r="C402" s="22" t="s">
        <v>577</v>
      </c>
      <c r="E402" t="s">
        <v>573</v>
      </c>
    </row>
    <row r="403" spans="1:5" x14ac:dyDescent="0.2">
      <c r="E403" t="s">
        <v>573</v>
      </c>
    </row>
    <row r="404" spans="1:5" ht="13.5" thickBot="1" x14ac:dyDescent="0.25">
      <c r="A404" s="25" t="s">
        <v>493</v>
      </c>
      <c r="B404" s="3" t="s">
        <v>494</v>
      </c>
      <c r="C404" s="26">
        <v>0</v>
      </c>
      <c r="E404" t="s">
        <v>573</v>
      </c>
    </row>
    <row r="405" spans="1:5" ht="13.5" thickBot="1" x14ac:dyDescent="0.25">
      <c r="A405" s="25" t="s">
        <v>493</v>
      </c>
      <c r="B405" s="3" t="s">
        <v>495</v>
      </c>
      <c r="C405" s="26">
        <v>0</v>
      </c>
      <c r="E405" t="s">
        <v>573</v>
      </c>
    </row>
    <row r="406" spans="1:5" ht="13.5" thickBot="1" x14ac:dyDescent="0.25">
      <c r="A406" s="25" t="s">
        <v>496</v>
      </c>
      <c r="B406" s="3" t="s">
        <v>497</v>
      </c>
      <c r="C406" s="26">
        <v>0</v>
      </c>
      <c r="E406" t="s">
        <v>573</v>
      </c>
    </row>
    <row r="407" spans="1:5" ht="13.5" thickBot="1" x14ac:dyDescent="0.25">
      <c r="A407" s="25" t="s">
        <v>496</v>
      </c>
      <c r="B407" s="3" t="s">
        <v>498</v>
      </c>
      <c r="C407" s="26">
        <v>0</v>
      </c>
      <c r="E407" t="s">
        <v>573</v>
      </c>
    </row>
    <row r="408" spans="1:5" ht="13.5" thickBot="1" x14ac:dyDescent="0.25">
      <c r="A408" s="25" t="s">
        <v>499</v>
      </c>
      <c r="B408" s="3" t="s">
        <v>500</v>
      </c>
      <c r="C408" s="26">
        <v>0</v>
      </c>
      <c r="E408" t="s">
        <v>573</v>
      </c>
    </row>
    <row r="409" spans="1:5" ht="13.5" thickBot="1" x14ac:dyDescent="0.25">
      <c r="A409" s="25" t="s">
        <v>499</v>
      </c>
      <c r="B409" s="3" t="s">
        <v>501</v>
      </c>
      <c r="C409" s="26">
        <v>0</v>
      </c>
      <c r="E409" t="s">
        <v>573</v>
      </c>
    </row>
    <row r="410" spans="1:5" ht="13.5" thickBot="1" x14ac:dyDescent="0.25">
      <c r="A410" s="25" t="s">
        <v>502</v>
      </c>
      <c r="B410" s="3" t="s">
        <v>503</v>
      </c>
      <c r="C410" s="26">
        <v>0</v>
      </c>
      <c r="E410" t="s">
        <v>573</v>
      </c>
    </row>
    <row r="411" spans="1:5" ht="13.5" thickBot="1" x14ac:dyDescent="0.25">
      <c r="A411" s="25" t="s">
        <v>502</v>
      </c>
      <c r="B411" s="3" t="s">
        <v>504</v>
      </c>
      <c r="C411" s="26">
        <v>0</v>
      </c>
      <c r="E411" t="s">
        <v>573</v>
      </c>
    </row>
    <row r="412" spans="1:5" ht="13.5" thickBot="1" x14ac:dyDescent="0.25">
      <c r="A412" s="25" t="s">
        <v>505</v>
      </c>
      <c r="B412" s="3" t="s">
        <v>506</v>
      </c>
      <c r="C412" s="26">
        <v>0</v>
      </c>
      <c r="E412" t="s">
        <v>573</v>
      </c>
    </row>
    <row r="413" spans="1:5" ht="13.5" thickBot="1" x14ac:dyDescent="0.25">
      <c r="A413" s="25" t="s">
        <v>507</v>
      </c>
      <c r="B413" s="3" t="s">
        <v>508</v>
      </c>
      <c r="C413" s="26">
        <v>0</v>
      </c>
      <c r="E413" t="s">
        <v>573</v>
      </c>
    </row>
    <row r="414" spans="1:5" ht="13.5" thickBot="1" x14ac:dyDescent="0.25">
      <c r="A414" s="25" t="s">
        <v>509</v>
      </c>
      <c r="B414" s="3" t="s">
        <v>510</v>
      </c>
      <c r="C414" s="26">
        <v>0</v>
      </c>
      <c r="E414" t="s">
        <v>573</v>
      </c>
    </row>
    <row r="415" spans="1:5" ht="13.5" thickBot="1" x14ac:dyDescent="0.25">
      <c r="A415" s="25" t="s">
        <v>511</v>
      </c>
      <c r="B415" s="3" t="s">
        <v>512</v>
      </c>
      <c r="C415" s="26">
        <v>0</v>
      </c>
      <c r="E415" t="s">
        <v>573</v>
      </c>
    </row>
    <row r="416" spans="1:5" ht="13.5" thickBot="1" x14ac:dyDescent="0.25">
      <c r="A416" s="25" t="s">
        <v>513</v>
      </c>
      <c r="B416" s="3" t="s">
        <v>514</v>
      </c>
      <c r="C416" s="26">
        <v>0</v>
      </c>
      <c r="E416" t="s">
        <v>573</v>
      </c>
    </row>
    <row r="417" spans="1:5" ht="13.5" thickBot="1" x14ac:dyDescent="0.25">
      <c r="A417" s="25" t="s">
        <v>515</v>
      </c>
      <c r="B417" s="3" t="s">
        <v>516</v>
      </c>
      <c r="C417" s="26">
        <v>0</v>
      </c>
      <c r="E417" t="s">
        <v>573</v>
      </c>
    </row>
    <row r="418" spans="1:5" ht="13.5" thickBot="1" x14ac:dyDescent="0.25">
      <c r="A418" s="25" t="s">
        <v>517</v>
      </c>
      <c r="B418" s="3" t="s">
        <v>518</v>
      </c>
      <c r="C418" s="26">
        <v>0</v>
      </c>
      <c r="E418" t="s">
        <v>573</v>
      </c>
    </row>
    <row r="419" spans="1:5" ht="13.5" thickBot="1" x14ac:dyDescent="0.25">
      <c r="A419" s="25" t="s">
        <v>519</v>
      </c>
      <c r="B419" s="3" t="s">
        <v>520</v>
      </c>
      <c r="C419" s="26">
        <v>0</v>
      </c>
      <c r="E419" t="s">
        <v>573</v>
      </c>
    </row>
    <row r="420" spans="1:5" ht="13.5" thickBot="1" x14ac:dyDescent="0.25">
      <c r="A420" s="25" t="s">
        <v>521</v>
      </c>
      <c r="B420" s="3" t="s">
        <v>522</v>
      </c>
      <c r="C420" s="26">
        <v>0</v>
      </c>
      <c r="E420" t="s">
        <v>573</v>
      </c>
    </row>
    <row r="421" spans="1:5" ht="13.5" thickBot="1" x14ac:dyDescent="0.25">
      <c r="A421" s="25" t="s">
        <v>523</v>
      </c>
      <c r="B421" s="3" t="s">
        <v>524</v>
      </c>
      <c r="C421" s="26">
        <v>0</v>
      </c>
    </row>
    <row r="422" spans="1:5" ht="13.5" thickBot="1" x14ac:dyDescent="0.25">
      <c r="A422" s="25" t="s">
        <v>525</v>
      </c>
      <c r="B422" s="3" t="s">
        <v>526</v>
      </c>
      <c r="C422" s="26">
        <v>0</v>
      </c>
      <c r="E422" t="s">
        <v>573</v>
      </c>
    </row>
    <row r="423" spans="1:5" ht="13.5" thickBot="1" x14ac:dyDescent="0.25">
      <c r="A423" s="25" t="s">
        <v>527</v>
      </c>
      <c r="B423" s="3" t="s">
        <v>528</v>
      </c>
      <c r="C423" s="26">
        <v>0</v>
      </c>
      <c r="E423" t="s">
        <v>573</v>
      </c>
    </row>
    <row r="424" spans="1:5" ht="13.5" thickBot="1" x14ac:dyDescent="0.25">
      <c r="A424" s="25" t="s">
        <v>529</v>
      </c>
      <c r="B424" s="3" t="s">
        <v>530</v>
      </c>
      <c r="C424" s="26">
        <v>0</v>
      </c>
      <c r="E424" t="s">
        <v>573</v>
      </c>
    </row>
    <row r="425" spans="1:5" ht="18.75" customHeight="1" thickBot="1" x14ac:dyDescent="0.25">
      <c r="A425" s="25" t="s">
        <v>531</v>
      </c>
      <c r="B425" s="3" t="s">
        <v>532</v>
      </c>
      <c r="C425" s="26">
        <v>0</v>
      </c>
    </row>
    <row r="426" spans="1:5" ht="12.75" customHeight="1" thickBot="1" x14ac:dyDescent="0.25">
      <c r="A426" s="25" t="s">
        <v>533</v>
      </c>
      <c r="B426" s="3" t="s">
        <v>534</v>
      </c>
      <c r="C426" s="26">
        <v>0</v>
      </c>
    </row>
    <row r="427" spans="1:5" ht="13.5" thickBot="1" x14ac:dyDescent="0.25">
      <c r="A427" s="25" t="s">
        <v>535</v>
      </c>
      <c r="B427" s="3" t="s">
        <v>536</v>
      </c>
      <c r="C427" s="26">
        <v>0</v>
      </c>
    </row>
    <row r="428" spans="1:5" x14ac:dyDescent="0.2">
      <c r="A428" s="27" t="s">
        <v>537</v>
      </c>
      <c r="B428" s="28" t="s">
        <v>538</v>
      </c>
      <c r="C428" s="29">
        <v>0</v>
      </c>
      <c r="E428" t="s">
        <v>576</v>
      </c>
    </row>
    <row r="429" spans="1:5" x14ac:dyDescent="0.2">
      <c r="A429" s="13" t="s">
        <v>19</v>
      </c>
      <c r="B429" s="11"/>
      <c r="C429" s="11"/>
      <c r="E429" t="s">
        <v>576</v>
      </c>
    </row>
    <row r="430" spans="1:5" x14ac:dyDescent="0.2">
      <c r="A430" s="22" t="s">
        <v>577</v>
      </c>
      <c r="B430" s="22" t="s">
        <v>577</v>
      </c>
      <c r="C430" s="22" t="s">
        <v>577</v>
      </c>
    </row>
    <row r="431" spans="1:5" ht="13.5" thickBot="1" x14ac:dyDescent="0.25">
      <c r="A431" s="25" t="s">
        <v>539</v>
      </c>
      <c r="B431" s="3" t="s">
        <v>540</v>
      </c>
      <c r="C431" s="26">
        <v>0</v>
      </c>
      <c r="E431" t="s">
        <v>576</v>
      </c>
    </row>
    <row r="432" spans="1:5" x14ac:dyDescent="0.2">
      <c r="A432" s="27" t="s">
        <v>541</v>
      </c>
      <c r="B432" s="28" t="s">
        <v>542</v>
      </c>
      <c r="C432" s="29">
        <v>0</v>
      </c>
      <c r="E432" t="s">
        <v>576</v>
      </c>
    </row>
    <row r="433" spans="1:5" ht="18.75" customHeight="1" x14ac:dyDescent="0.2">
      <c r="A433" s="12" t="s">
        <v>543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577</v>
      </c>
      <c r="B436" s="22" t="s">
        <v>577</v>
      </c>
      <c r="C436" s="22" t="s">
        <v>577</v>
      </c>
      <c r="E436" t="s">
        <v>576</v>
      </c>
    </row>
    <row r="437" spans="1:5" x14ac:dyDescent="0.2">
      <c r="A437" s="27" t="s">
        <v>544</v>
      </c>
      <c r="B437" s="28" t="s">
        <v>545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576</v>
      </c>
    </row>
    <row r="439" spans="1:5" x14ac:dyDescent="0.2">
      <c r="A439" s="22" t="s">
        <v>577</v>
      </c>
      <c r="B439" s="22" t="s">
        <v>577</v>
      </c>
      <c r="C439" s="22" t="s">
        <v>577</v>
      </c>
      <c r="E439" t="s">
        <v>576</v>
      </c>
    </row>
    <row r="440" spans="1:5" x14ac:dyDescent="0.2">
      <c r="A440" s="27" t="s">
        <v>546</v>
      </c>
      <c r="B440" s="28" t="s">
        <v>547</v>
      </c>
      <c r="C440" s="29">
        <v>0</v>
      </c>
      <c r="E440" t="s">
        <v>576</v>
      </c>
    </row>
    <row r="441" spans="1:5" ht="18.75" customHeight="1" x14ac:dyDescent="0.2">
      <c r="A441" s="12" t="s">
        <v>548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576</v>
      </c>
    </row>
    <row r="444" spans="1:5" x14ac:dyDescent="0.2">
      <c r="A444" s="22" t="s">
        <v>577</v>
      </c>
      <c r="B444" s="22" t="s">
        <v>577</v>
      </c>
      <c r="C444" s="22" t="s">
        <v>577</v>
      </c>
      <c r="E444" t="s">
        <v>576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577</v>
      </c>
      <c r="B447" s="22" t="s">
        <v>577</v>
      </c>
      <c r="C447" s="22" t="s">
        <v>577</v>
      </c>
      <c r="E447" t="s">
        <v>576</v>
      </c>
    </row>
    <row r="448" spans="1:5" ht="13.5" thickBot="1" x14ac:dyDescent="0.25">
      <c r="A448" s="25" t="s">
        <v>549</v>
      </c>
      <c r="B448" s="3" t="s">
        <v>550</v>
      </c>
      <c r="C448" s="26">
        <v>0</v>
      </c>
      <c r="E448" t="s">
        <v>576</v>
      </c>
    </row>
    <row r="449" spans="1:5" x14ac:dyDescent="0.2">
      <c r="A449" s="27" t="s">
        <v>551</v>
      </c>
      <c r="B449" s="28" t="s">
        <v>552</v>
      </c>
      <c r="C449" s="29">
        <v>0</v>
      </c>
      <c r="E449" t="s">
        <v>576</v>
      </c>
    </row>
    <row r="450" spans="1:5" ht="15.75" x14ac:dyDescent="0.2">
      <c r="A450" s="12" t="s">
        <v>553</v>
      </c>
      <c r="B450" s="11"/>
      <c r="C450" s="11"/>
      <c r="E450" t="s">
        <v>576</v>
      </c>
    </row>
    <row r="451" spans="1:5" x14ac:dyDescent="0.2">
      <c r="A451" s="11"/>
      <c r="B451" s="11"/>
      <c r="C451" s="11"/>
      <c r="E451" t="s">
        <v>576</v>
      </c>
    </row>
    <row r="452" spans="1:5" x14ac:dyDescent="0.2">
      <c r="A452" s="22" t="s">
        <v>577</v>
      </c>
      <c r="B452" s="22" t="s">
        <v>577</v>
      </c>
      <c r="C452" s="22" t="s">
        <v>577</v>
      </c>
      <c r="E452" t="s">
        <v>576</v>
      </c>
    </row>
    <row r="453" spans="1:5" ht="18.75" customHeight="1" x14ac:dyDescent="0.2">
      <c r="A453" s="27" t="s">
        <v>554</v>
      </c>
      <c r="B453" s="28" t="s">
        <v>555</v>
      </c>
      <c r="C453" s="29">
        <v>0</v>
      </c>
    </row>
    <row r="454" spans="1:5" ht="12.75" customHeight="1" x14ac:dyDescent="0.2">
      <c r="A454" s="12" t="s">
        <v>556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577</v>
      </c>
      <c r="B456" s="22" t="s">
        <v>577</v>
      </c>
      <c r="C456" s="22" t="s">
        <v>577</v>
      </c>
    </row>
    <row r="457" spans="1:5" ht="12.75" customHeight="1" thickBot="1" x14ac:dyDescent="0.25">
      <c r="A457" s="25" t="s">
        <v>557</v>
      </c>
      <c r="B457" s="3" t="s">
        <v>558</v>
      </c>
      <c r="C457" s="26">
        <v>0</v>
      </c>
    </row>
    <row r="458" spans="1:5" ht="12.75" customHeight="1" thickBot="1" x14ac:dyDescent="0.25">
      <c r="A458" s="25" t="s">
        <v>559</v>
      </c>
      <c r="B458" s="3" t="s">
        <v>560</v>
      </c>
      <c r="C458" s="26">
        <v>12945</v>
      </c>
    </row>
    <row r="459" spans="1:5" ht="12.75" customHeight="1" thickBot="1" x14ac:dyDescent="0.25">
      <c r="A459" s="25" t="s">
        <v>561</v>
      </c>
      <c r="B459" s="3" t="s">
        <v>562</v>
      </c>
      <c r="C459" s="26">
        <v>0</v>
      </c>
    </row>
    <row r="460" spans="1:5" ht="12.75" customHeight="1" thickBot="1" x14ac:dyDescent="0.25">
      <c r="A460" s="25" t="s">
        <v>563</v>
      </c>
      <c r="B460" s="3" t="s">
        <v>564</v>
      </c>
      <c r="C460" s="26">
        <v>0</v>
      </c>
    </row>
    <row r="461" spans="1:5" ht="12.75" customHeight="1" x14ac:dyDescent="0.2">
      <c r="A461" s="27" t="s">
        <v>565</v>
      </c>
      <c r="B461" s="28" t="s">
        <v>566</v>
      </c>
      <c r="C461" s="29">
        <v>0</v>
      </c>
    </row>
    <row r="462" spans="1:5" ht="12.75" customHeight="1" x14ac:dyDescent="0.2">
      <c r="A462" s="12" t="s">
        <v>567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567</v>
      </c>
      <c r="B464" s="5" t="s">
        <v>568</v>
      </c>
      <c r="C464" s="6">
        <v>24325395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5_3_14340_2025_4</dc:title>
  <cp:lastModifiedBy>Ofek Sharon</cp:lastModifiedBy>
  <dcterms:created xsi:type="dcterms:W3CDTF">2025-05-22T09:14:59Z</dcterms:created>
  <dcterms:modified xsi:type="dcterms:W3CDTF">2025-07-21T12:39:23Z</dcterms:modified>
  <dc:language>òáøéú</dc:language>
</cp:coreProperties>
</file>