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2.xml" ContentType="application/vnd.openxmlformats-officedocument.drawing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lilachb\Desktop\מדיניות השקעות צפויה 2026\"/>
    </mc:Choice>
  </mc:AlternateContent>
  <xr:revisionPtr revIDLastSave="0" documentId="8_{EDF2B39B-33BA-42E1-AA65-EBB59F7A0B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גמל- מדיניות מוצהרת " sheetId="22" r:id="rId1"/>
    <sheet name="פנסיה - מדיניות מוצהרת " sheetId="21" r:id="rId2"/>
  </sheets>
  <definedNames>
    <definedName name="_xlnm._FilterDatabase" localSheetId="1" hidden="1">'פנסיה - מדיניות מוצהרת '!$A$1:$N$190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22" l="1"/>
  <c r="E147" i="22"/>
  <c r="F147" i="22"/>
  <c r="D135" i="22"/>
  <c r="E135" i="22"/>
  <c r="F135" i="22"/>
  <c r="E123" i="22"/>
  <c r="F123" i="22"/>
  <c r="D107" i="22"/>
  <c r="E107" i="22"/>
  <c r="F107" i="22"/>
  <c r="D90" i="22"/>
  <c r="E90" i="22"/>
  <c r="F90" i="22"/>
  <c r="F13" i="22"/>
  <c r="K184" i="21"/>
  <c r="D184" i="21"/>
  <c r="K173" i="21"/>
  <c r="D173" i="21"/>
  <c r="K159" i="21"/>
  <c r="D159" i="21"/>
  <c r="K148" i="21"/>
  <c r="D148" i="21"/>
  <c r="K137" i="21"/>
  <c r="D137" i="21"/>
  <c r="K126" i="21"/>
  <c r="D126" i="21"/>
  <c r="K115" i="21"/>
  <c r="D115" i="21"/>
  <c r="K104" i="21"/>
  <c r="D104" i="21"/>
  <c r="K93" i="21"/>
  <c r="D93" i="21"/>
  <c r="K82" i="21"/>
  <c r="D82" i="21"/>
  <c r="K68" i="21"/>
  <c r="D68" i="21"/>
  <c r="K54" i="21"/>
  <c r="D54" i="21"/>
  <c r="K40" i="21"/>
  <c r="D40" i="21"/>
  <c r="K26" i="21"/>
  <c r="D26" i="21"/>
  <c r="K12" i="21"/>
  <c r="D12" i="21"/>
  <c r="F306" i="22"/>
  <c r="F296" i="22"/>
  <c r="F286" i="22"/>
  <c r="F271" i="22"/>
  <c r="F256" i="22"/>
  <c r="F241" i="22"/>
  <c r="F229" i="22"/>
  <c r="F218" i="22"/>
  <c r="F206" i="22"/>
  <c r="F194" i="22"/>
  <c r="F182" i="22"/>
  <c r="E182" i="22"/>
  <c r="F171" i="22"/>
  <c r="E171" i="22"/>
  <c r="F159" i="22"/>
  <c r="F73" i="22"/>
  <c r="F58" i="22"/>
  <c r="F43" i="22"/>
  <c r="F28" i="22"/>
  <c r="E13" i="22"/>
  <c r="J184" i="21"/>
  <c r="J173" i="21"/>
  <c r="J159" i="21"/>
  <c r="J148" i="21"/>
  <c r="J137" i="21"/>
  <c r="J126" i="21"/>
  <c r="J115" i="21"/>
  <c r="J104" i="21"/>
  <c r="J93" i="21"/>
  <c r="J82" i="21"/>
  <c r="J68" i="21"/>
  <c r="J40" i="21"/>
  <c r="J26" i="21"/>
  <c r="C184" i="21"/>
  <c r="C173" i="21"/>
  <c r="C159" i="21"/>
  <c r="C148" i="21"/>
  <c r="C137" i="21"/>
  <c r="C126" i="21"/>
  <c r="C115" i="21"/>
  <c r="C104" i="21"/>
  <c r="C93" i="21"/>
  <c r="C82" i="21"/>
  <c r="C68" i="21" l="1"/>
  <c r="C26" i="21"/>
  <c r="J54" i="21"/>
  <c r="C12" i="21"/>
  <c r="J12" i="21"/>
  <c r="C54" i="21"/>
  <c r="C40" i="21"/>
  <c r="E306" i="22"/>
  <c r="E296" i="22"/>
  <c r="E286" i="22"/>
  <c r="E271" i="22"/>
  <c r="E256" i="22"/>
  <c r="E241" i="22"/>
  <c r="D241" i="22"/>
  <c r="C241" i="22"/>
  <c r="E229" i="22"/>
  <c r="D229" i="22"/>
  <c r="D218" i="22"/>
  <c r="C218" i="22"/>
  <c r="E218" i="22"/>
  <c r="E206" i="22"/>
  <c r="D206" i="22"/>
  <c r="C206" i="22"/>
  <c r="E194" i="22"/>
  <c r="D194" i="22"/>
  <c r="C194" i="22"/>
  <c r="D182" i="22"/>
  <c r="D171" i="22"/>
  <c r="C171" i="22"/>
  <c r="E159" i="22"/>
  <c r="D159" i="22"/>
  <c r="C159" i="22"/>
  <c r="C147" i="22" l="1"/>
  <c r="C135" i="22"/>
  <c r="C107" i="22"/>
  <c r="E73" i="22" l="1"/>
  <c r="D123" i="22"/>
  <c r="E58" i="22"/>
  <c r="C90" i="22"/>
  <c r="E43" i="22"/>
  <c r="E28" i="22"/>
</calcChain>
</file>

<file path=xl/sharedStrings.xml><?xml version="1.0" encoding="utf-8"?>
<sst xmlns="http://schemas.openxmlformats.org/spreadsheetml/2006/main" count="2870" uniqueCount="236">
  <si>
    <t xml:space="preserve">אפיק השקעה </t>
  </si>
  <si>
    <t>טווח סטייה</t>
  </si>
  <si>
    <t xml:space="preserve">אג"ח ממשלתי </t>
  </si>
  <si>
    <t>5%+/-</t>
  </si>
  <si>
    <t>6%+/-</t>
  </si>
  <si>
    <t>סה"כ</t>
  </si>
  <si>
    <t>חשיפה למט"ח</t>
  </si>
  <si>
    <t>100% - מחקה מדד s&amp;p500</t>
  </si>
  <si>
    <t>הבהרות</t>
  </si>
  <si>
    <t>קרנות השקעה ושותפויות</t>
  </si>
  <si>
    <t>הלוואות וחוב אחר</t>
  </si>
  <si>
    <t>הלוואות עמיתים</t>
  </si>
  <si>
    <t>מזומן ופקדונות</t>
  </si>
  <si>
    <t>אחר (כולל נדל"ן)</t>
  </si>
  <si>
    <t>מדד אג"ח ממשלתי כללי</t>
  </si>
  <si>
    <t>מדד אג"ח קונצרני כללי</t>
  </si>
  <si>
    <t>50% - מדד קונצרני כללי
50% - מדד MSCI WORLD</t>
  </si>
  <si>
    <t>מדד תל בונד שקלי</t>
  </si>
  <si>
    <t>ריבית בנק ישראל</t>
  </si>
  <si>
    <t>סל מטבעות</t>
  </si>
  <si>
    <t>גבולות שיעור החשיפה הצפויה</t>
  </si>
  <si>
    <t>פקדונות  מעל 3 חודשים</t>
  </si>
  <si>
    <t xml:space="preserve">	טווח סטייה</t>
  </si>
  <si>
    <t xml:space="preserve">	6%-/+</t>
  </si>
  <si>
    <t xml:space="preserve">	5%-/+</t>
  </si>
  <si>
    <t>MSCI Islamic Index</t>
  </si>
  <si>
    <t>DJSUKUK Index</t>
  </si>
  <si>
    <t>מדד MSCI WORLD</t>
  </si>
  <si>
    <t>US treasury index</t>
  </si>
  <si>
    <t>מ"ה: 12532 - אלפא מור תגמולים - לבני 50 ומטה</t>
  </si>
  <si>
    <t>טווח סטיה מותר</t>
  </si>
  <si>
    <t>מ"ה: 12533 - אלפא מור תגמולים - לבני 50 עד 60</t>
  </si>
  <si>
    <t>מ"ה: 12534 - אלפא מור תגמולים - לבני 60 ומעלה</t>
  </si>
  <si>
    <t>מ"ה: 12535 - מור השתלמות - כללי</t>
  </si>
  <si>
    <t>מ"ה: 12538 - מור גמל להשקעה - כללי</t>
  </si>
  <si>
    <t>מדד ייחוס*</t>
  </si>
  <si>
    <t>מודל השקעות תלוי גיל</t>
  </si>
  <si>
    <t>מסלול כללי</t>
  </si>
  <si>
    <t>מ"ה: 12531 - אלפא מור תגמולים - מניות</t>
  </si>
  <si>
    <t>מ"ה: 14481 - אלפא מור תגמולים - אשראי ואג"ח</t>
  </si>
  <si>
    <t>מ"ה: 14483 - מור השתלמות - אשראי ואג"ח</t>
  </si>
  <si>
    <t>מ"ה: 14482 - מור גמל להשקעה - אשראי ואג"ח</t>
  </si>
  <si>
    <t>מ"ה: 12536 - מור השתלמות - מניות</t>
  </si>
  <si>
    <t>מ"ה: 12537 - מור גמל להשקעה - מניות</t>
  </si>
  <si>
    <t>מ"ה: 12956 -מור השתלמות - אשראי ואג"ח עם מניות (עד 25% מניות)</t>
  </si>
  <si>
    <t>מ"ה: 12955 - מור גמל להשקעה - אשראי ואג"ח עם מניות (עד 25% מניות)</t>
  </si>
  <si>
    <t>19% - 29%</t>
  </si>
  <si>
    <t>17% - 29%</t>
  </si>
  <si>
    <t>40% - 52%</t>
  </si>
  <si>
    <t>5% - 15%</t>
  </si>
  <si>
    <t>2% - 12%</t>
  </si>
  <si>
    <t>0% - 10%</t>
  </si>
  <si>
    <t>10% - 20%</t>
  </si>
  <si>
    <t>16% - 28%</t>
  </si>
  <si>
    <t>20% - 30%</t>
  </si>
  <si>
    <t>13% - 25%</t>
  </si>
  <si>
    <t>7% - 17%</t>
  </si>
  <si>
    <t>19% - 31%</t>
  </si>
  <si>
    <t>0% - 12%</t>
  </si>
  <si>
    <t>2% - 14%</t>
  </si>
  <si>
    <t>25% - 35%</t>
  </si>
  <si>
    <t>93% - 105%</t>
  </si>
  <si>
    <t>24% - 36%</t>
  </si>
  <si>
    <t>22% - 34%</t>
  </si>
  <si>
    <t>18% - 30%</t>
  </si>
  <si>
    <t>14% - 26%</t>
  </si>
  <si>
    <t>53.5% - 65.5%</t>
  </si>
  <si>
    <t>39% - 51%</t>
  </si>
  <si>
    <t>מסלולים מתמחים בניהול אקטיבי: 
מניות</t>
  </si>
  <si>
    <t>מסלולים מתמחים בניהול אקטיבי:
אשראי ואג"ח</t>
  </si>
  <si>
    <t>מסלולים מתמחים בניהול אקטיבי:
אשראי ואג"ח עם מניות (עד 25% מניות)</t>
  </si>
  <si>
    <t>מסלולים מתמחים בניהול אקטיבי:
כספי (שקלי)</t>
  </si>
  <si>
    <t>מ"ה: 8699 - אלפא מור תגמולים - כספי (שקלי)</t>
  </si>
  <si>
    <t>מ"ה: 8705 - מור השתלמות - כספי (שקלי)</t>
  </si>
  <si>
    <t/>
  </si>
  <si>
    <t>מ"ה: 7963 - מור גמל להשקעה -כספי (שקלי)</t>
  </si>
  <si>
    <t>מ"ה: 14342 - אלפא מור תגמולים - משולב סחיר</t>
  </si>
  <si>
    <t>מ"ה: 15235 - מור השתלמות - משולב סחיר</t>
  </si>
  <si>
    <t>מ"ה: 15253 - מור גמל להשקעה -משולב סחיר</t>
  </si>
  <si>
    <t>33% - 43%</t>
  </si>
  <si>
    <t>27% - 39%</t>
  </si>
  <si>
    <t>מ"ה: 15247 - אלפא מור תגמולים - מניות סחיר</t>
  </si>
  <si>
    <t>מ"ה: 15238 - מור השתלמות - מניות סחיר</t>
  </si>
  <si>
    <t>מ"ה: 15256 - מור גמל להשקעה -מניות סחיר</t>
  </si>
  <si>
    <t>מסלולים מתמחים באפיקי השקעה סחירים:
מניות סחיר</t>
  </si>
  <si>
    <t>מסלולים מתמחים באפיקי השקעה סחירים:
אג"ח סחיר</t>
  </si>
  <si>
    <t>מ"ה: 15248 - אלפא מור תגמולים - אג"ח סחיר</t>
  </si>
  <si>
    <t>מ"ה: 15237 - מור השתלמות - אג"ח סחיר</t>
  </si>
  <si>
    <t>64% - 76%</t>
  </si>
  <si>
    <t>מ"ה: 15254 - מור גמל להשקעה - אג"ח עם מניות (עד 25% מניות) סחיר</t>
  </si>
  <si>
    <t>מ"ה: 15236 - מור השתלמות -  אג"ח עם מניות (עד 25% מניות) סחיר</t>
  </si>
  <si>
    <t>מ"ה: 15255 - מור גמל להשקעה - אג"ח סחיר</t>
  </si>
  <si>
    <t>מסלולים מתמחים באפיקי השקעה סחירים:
אג"ח עם מניות (עד 25% מניות) סחיר</t>
  </si>
  <si>
    <t>44% - 56%</t>
  </si>
  <si>
    <t>מסלולים מתמחים באפיקי השקעה סחירים:
משולב סחיר</t>
  </si>
  <si>
    <t>מסלולים עוקבי מדדים:
עוקב מדדים גמיש</t>
  </si>
  <si>
    <t>מ"ה: 14394 - אלפא מור תגמולים - עוקב מדדים גמיש</t>
  </si>
  <si>
    <t>מ"ה: 15239 - מור השתלמות - עוקב מדדים גמיש</t>
  </si>
  <si>
    <t>מ"ה: 15257 - מור גמל להשקעה - עוקב מדדים גמיש</t>
  </si>
  <si>
    <t>37% - 49%</t>
  </si>
  <si>
    <t>88% - 100%</t>
  </si>
  <si>
    <t>IBOXIG 	-  70%
IBOXHY 	-  30%</t>
  </si>
  <si>
    <t>מסלולים עוקבי מדדים:
עוקב מדדי מניות</t>
  </si>
  <si>
    <t>מ"ה: 15249 - אלפא מור תגמולים - עוקב מדדי מניות</t>
  </si>
  <si>
    <t>מ"ה: 15241 - מור השתלמות - עוקב מדדי מניות</t>
  </si>
  <si>
    <t>מ"ה: 15259 - מור גמל להשקעה - עוקב מדדי מניות</t>
  </si>
  <si>
    <t>מסלולים עוקבי מדדים:
עוקב מדדי אג"ח</t>
  </si>
  <si>
    <t>מ"ה: 15250 - אלפא מור תגמולים - עוקב מדדי אג"ח</t>
  </si>
  <si>
    <t>מ"ה: 15242 - מור השתלמות - עוקב מדדי אג"ח</t>
  </si>
  <si>
    <t>מ"ה: 15260 - מור גמל להשקעה - עוקב מדדי אג"ח</t>
  </si>
  <si>
    <t>מסלולים עוקבי מדדים:
עוקב מדדים אג"ח עם מניות (עד 25% מניות)</t>
  </si>
  <si>
    <t>מ"ה: 15240 - מור השתלמות - עוקב מדדים אג"ח עם מניות (עד 25% מניות)</t>
  </si>
  <si>
    <t>מ"ה: 15258 - מור גמל להשקעה -עוקב מדדים אג"ח עם מניות (עד 25% מניות)</t>
  </si>
  <si>
    <t>מסלולים עוקבי מדדים:
עוקב מדד S&amp;P500</t>
  </si>
  <si>
    <t>מ"ה: 9452 - אלפא מור תגמולים - עוקב מדד S&amp;P500</t>
  </si>
  <si>
    <t>מ"ה: 9451 - מור השתלמות - עוקב מדד S&amp;P500</t>
  </si>
  <si>
    <t>מ"ה: 7958 - מור גמל להשקעה - עוקב מדד S&amp;P500</t>
  </si>
  <si>
    <t>חיסכון לכל ילד</t>
  </si>
  <si>
    <t>מ"ה: 9421 - מור חיסכון לכל ילד- חוסכים המעדיפים סיכון מועט</t>
  </si>
  <si>
    <t>30% - 40%</t>
  </si>
  <si>
    <t>29% - 41%</t>
  </si>
  <si>
    <t>9% - 21%</t>
  </si>
  <si>
    <t>מ"ה: 9414 - מור חיסכון לכל ילד- חוסכים המעדיפים סיכון בינוני</t>
  </si>
  <si>
    <t>מ"ה: 9420 - מור חיסכון לכל ילד- חוסכים המעדיפים סיכון מוגבר</t>
  </si>
  <si>
    <t>89% - 101%</t>
  </si>
  <si>
    <t>מ"ה: 9113 - מור חיסכון לכל ילד מסלול הלכה</t>
  </si>
  <si>
    <t>8% - 20%</t>
  </si>
  <si>
    <t>מ"ה: 9303 - מור חיסכון לכל ילד מסלול שריעה</t>
  </si>
  <si>
    <t>28% - 40%</t>
  </si>
  <si>
    <t>16% - 26%</t>
  </si>
  <si>
    <t>75% - 87%</t>
  </si>
  <si>
    <t>מ"ה: 13909 - מור פנסיה מקיפה- מסלול לבני 50 ומטה</t>
  </si>
  <si>
    <t>74% - 86%</t>
  </si>
  <si>
    <t>90% - 100%</t>
  </si>
  <si>
    <t>15% - 25%</t>
  </si>
  <si>
    <t>42% - 52%</t>
  </si>
  <si>
    <t>10% - 22%</t>
  </si>
  <si>
    <t>בעת בחינת השקעה נלקחים בחשבון שיקולי ESG. פירוט לעניין מדיניות ההשקעה של החברה ביחס לESG ניתן למצוא בקישור שלהלן – שיקולי ESG בהשקעות</t>
  </si>
  <si>
    <t>*מובהר כי תיק הנכסים אינו תואם בהכרח במלואו להרכב מדד הייחוס. אין בציון מדד הייחוס, תיאורו והרכבו בכדי להוות מצג, הצהרה או התחייבות כלשהי ביחס לתשואות המסלולים בפועל.</t>
  </si>
  <si>
    <t>מגבלת עמלת ניהול חיצוני לשנת 2025</t>
  </si>
  <si>
    <t>אג"ח קונצרני (קרנות נאמנות, קרנות סל)</t>
  </si>
  <si>
    <r>
      <t>מניות (קרנות</t>
    </r>
    <r>
      <rPr>
        <sz val="11"/>
        <color rgb="FF1A326B"/>
        <rFont val="Arial"/>
        <family val="2"/>
        <scheme val="minor"/>
      </rPr>
      <t xml:space="preserve"> </t>
    </r>
    <r>
      <rPr>
        <sz val="11"/>
        <rFont val="Arial"/>
        <family val="2"/>
        <scheme val="minor"/>
      </rPr>
      <t>סל, אופציות, קרנות נאמנות)</t>
    </r>
  </si>
  <si>
    <t>מ"ה: 13910 - מור פנסיה מקיפה - מסלול לבני 50 עד 60</t>
  </si>
  <si>
    <t>מ"ה: 13911 - מור פנסיה מקיפה - מסלול לבני 60 ומעלה</t>
  </si>
  <si>
    <t>מ"ה: 13919 - מור פנסיה כללית - מסלול לבני 50 ומטה</t>
  </si>
  <si>
    <t>מ"ה: 13920 - מור פנסיה כללית - מסלול לבני 50 עד 60</t>
  </si>
  <si>
    <t>מ"ה: 13921 - מור פנסיה כללית - מסלול לבני 60 ומעלה</t>
  </si>
  <si>
    <t>מ"ה: 13912 - מור פנסיה מקיפה - מסלול מניות</t>
  </si>
  <si>
    <t>מ"ה: 13922 - מור פנסיה כללית - מסלול מניות</t>
  </si>
  <si>
    <t>מ"ה: 13913 - מור פנסיה מקיפה - אשראי ואג"ח</t>
  </si>
  <si>
    <t>מ"ה: 13923 - מור פנסיה כללית - אשראי ואג"ח</t>
  </si>
  <si>
    <t>מ"ה: 13914 - מור פנסיה מקיפה - כספי (שקלי)</t>
  </si>
  <si>
    <t>מ"ה: 13926 - מור פנסיה כללית - כספי (שקלי)</t>
  </si>
  <si>
    <t>מ"ה: 14339 - מור פנסיה מקיפה - משולב סחיר</t>
  </si>
  <si>
    <t>מ"ה: 14337 - מור פנסיה כללית - משולב סחיר</t>
  </si>
  <si>
    <t>מ"ה: 15263 - מור פנסיה מקיפה - מניות סחיר</t>
  </si>
  <si>
    <t>מ"ה: 15270 - מור פנסיה כללית - מניות סחיר</t>
  </si>
  <si>
    <t>מ"ה: 15264 - מור פנסיה מקיפה - אג"ח סחיר</t>
  </si>
  <si>
    <t>מ"ה: 15271 - מור פנסיה כללית - אג"ח סחיר</t>
  </si>
  <si>
    <t>מ"ה: 14340 - מור פנסיה מקיפה - עוקב מדדים גמיש</t>
  </si>
  <si>
    <t>מ"ה: 14338 - מור פנסיה כללית - עוקב מדדים גמיש</t>
  </si>
  <si>
    <t>מ"ה: 13915 - מור פנסיה מקיפה - עוקב מדדי מניות</t>
  </si>
  <si>
    <t>מ"ה: 13925 - מור פנסיה כללית - עוקב מדדי מניות</t>
  </si>
  <si>
    <t>מ"ה: 15265 - מור פנסיה מקיפה - עוקב מדדי אג"ח</t>
  </si>
  <si>
    <t>מ"ה: 15272 - מור פנסיה כללית - עוקב מדדי אג"ח</t>
  </si>
  <si>
    <t>מ"ה: 15266 - מור פנסיה מקיפה - עוקב מדד S&amp;P 500</t>
  </si>
  <si>
    <t>מ"ה: 15273 - מור פנסיה כללית - עוקב מדד S&amp;P 500</t>
  </si>
  <si>
    <t>מסלולים למקבלי קצבה</t>
  </si>
  <si>
    <t>מ"ה: 13916 - מור פנסיה מקיפה - מסלול בסיסי למקבלי קצבה</t>
  </si>
  <si>
    <t>מ"ה: 15267 - מור פנסיה מקיפה - עוקב מדדים למקבלי קצבה</t>
  </si>
  <si>
    <t>מ"ה: 13927 - מור פנסיה כללית - מסלול בסיסי למקבלי קצבה</t>
  </si>
  <si>
    <t>מ"ה: 15274 - מור פנסיה כללית - עוקב מדדים למקבלי קצבה</t>
  </si>
  <si>
    <t>אג"ח מיועדות</t>
  </si>
  <si>
    <t>אחר (קרנות השקעה, Co Invest, תשתיות, גידור)</t>
  </si>
  <si>
    <t>אפיק נדל"ן (ישיר)</t>
  </si>
  <si>
    <t>1% - 11%</t>
  </si>
  <si>
    <t>מדד קונצרני כללי</t>
  </si>
  <si>
    <t>40% - 50%</t>
  </si>
  <si>
    <t>0% - 0%</t>
  </si>
  <si>
    <t>15% - 27%</t>
  </si>
  <si>
    <t>22% - 32%</t>
  </si>
  <si>
    <t>12% - 22%</t>
  </si>
  <si>
    <t>93% - 103%</t>
  </si>
  <si>
    <t>25% - 37%</t>
  </si>
  <si>
    <t>IBOXIG	- 70%
IBOXHY	- 30%</t>
  </si>
  <si>
    <t>58% - 70%</t>
  </si>
  <si>
    <t>100% - מדד קונצרני כללי</t>
  </si>
  <si>
    <t>חדש</t>
  </si>
  <si>
    <t>אג"ח קונצרני (נע"מ,קרנות נאמנות, קרנות סל)</t>
  </si>
  <si>
    <t>אג"ח קונצרני (נע"מ, קרנות נאמנות, קרנות סל)</t>
  </si>
  <si>
    <t>ריק במקור</t>
  </si>
  <si>
    <t>ריק במקור2</t>
  </si>
  <si>
    <t>6.00%</t>
  </si>
  <si>
    <t>20%-30%</t>
  </si>
  <si>
    <t>52% - 62%</t>
  </si>
  <si>
    <t>47% - 57%</t>
  </si>
  <si>
    <t>64% -76%</t>
  </si>
  <si>
    <t>60% - 70%</t>
  </si>
  <si>
    <t>øé÷ áî÷åø</t>
  </si>
  <si>
    <t>30.00%</t>
  </si>
  <si>
    <t>ריק במקור3</t>
  </si>
  <si>
    <t xml:space="preserve">פנסיה מקיפה - מדיניות השקעה מוצהרת לשנת 2026
</t>
  </si>
  <si>
    <t>שיעור חשיפה צפוי לשנת 2026</t>
  </si>
  <si>
    <t>55% - 65%</t>
  </si>
  <si>
    <t>53% - 63%</t>
  </si>
  <si>
    <t>20% - 32%</t>
  </si>
  <si>
    <t>41% - 53%</t>
  </si>
  <si>
    <t>17% - 27%</t>
  </si>
  <si>
    <t>21% - 31%</t>
  </si>
  <si>
    <t>12% - 24%</t>
  </si>
  <si>
    <t>3% - 13%</t>
  </si>
  <si>
    <t>4% - 14%</t>
  </si>
  <si>
    <t>52% - 64%</t>
  </si>
  <si>
    <t>50% - 62%</t>
  </si>
  <si>
    <t>8% - 18%</t>
  </si>
  <si>
    <t>24% - 34%</t>
  </si>
  <si>
    <t>21% - 33%</t>
  </si>
  <si>
    <t>18% - 28%</t>
  </si>
  <si>
    <t>14% - 24%</t>
  </si>
  <si>
    <t>23% - 33%</t>
  </si>
  <si>
    <t>6% - 16%</t>
  </si>
  <si>
    <t>54% - 66%</t>
  </si>
  <si>
    <t>36% - 48%</t>
  </si>
  <si>
    <t>7% - 19%</t>
  </si>
  <si>
    <t>27% - 37%</t>
  </si>
  <si>
    <t xml:space="preserve">
36% - מדד מניות כללי
64% - מדד MSCI WORLD
</t>
  </si>
  <si>
    <t xml:space="preserve">פנסיה כללית - מדיניות השקעה מוצהרת לשנת 2026
</t>
  </si>
  <si>
    <t>שיעור החשיפה ליום 31/12/2025</t>
  </si>
  <si>
    <t xml:space="preserve"> השקעה שיעור החשיפה ליום 31/12/2025</t>
  </si>
  <si>
    <t>השתלמות שיעור החשיפה ליום 31/12/2025</t>
  </si>
  <si>
    <t xml:space="preserve">תגמולים שיעור החשיפה ליום 31/12/2025 </t>
  </si>
  <si>
    <t xml:space="preserve">השתלמות שיעור החשיפה ליום 31/12/2025 </t>
  </si>
  <si>
    <t>מגבלת עמלת ניהול חיצוני לשנת 2026</t>
  </si>
  <si>
    <t>גמל - מדיניות השקעה מוצהרת לשנת 2026</t>
  </si>
  <si>
    <t>36% - מדד מניות כללי
64% - מדד MSCI WORLD</t>
  </si>
  <si>
    <t>מניות (קרנות סל, אופציות, קרנות נאמנות)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</si>
</sst>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;;;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rgb="FF1A326B"/>
      <name val="Arial"/>
      <family val="2"/>
      <scheme val="minor"/>
    </font>
    <font>
      <sz val="11"/>
      <name val="Arial"/>
      <family val="2"/>
      <scheme val="minor"/>
    </font>
    <font>
      <b/>
      <u/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1A326B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u/>
      <sz val="1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sz val="26"/>
      <color theme="0"/>
      <name val="Arial"/>
      <family val="2"/>
      <scheme val="minor"/>
    </font>
    <font>
      <b/>
      <sz val="16"/>
      <name val="Arial"/>
      <family val="2"/>
      <scheme val="minor"/>
    </font>
    <font>
      <b/>
      <sz val="26"/>
      <name val="Arial"/>
      <family val="2"/>
      <scheme val="minor"/>
    </font>
    <font>
      <u/>
      <sz val="1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7457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1DB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5B9D"/>
        <bgColor indexed="64"/>
      </patternFill>
    </fill>
    <fill>
      <patternFill patternType="solid">
        <fgColor rgb="FF5E2696"/>
        <bgColor indexed="64"/>
      </patternFill>
    </fill>
    <fill>
      <patternFill patternType="solid">
        <fgColor rgb="FF97EBFF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1">
    <xf numFmtId="0" fontId="0" fillId="0" borderId="0" xfId="0"/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right" vertical="center" wrapText="1" readingOrder="2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2"/>
    </xf>
    <xf numFmtId="10" fontId="7" fillId="2" borderId="2" xfId="0" applyNumberFormat="1" applyFont="1" applyFill="1" applyBorder="1" applyAlignment="1">
      <alignment horizontal="center" vertical="center" wrapTex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0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 readingOrder="2"/>
    </xf>
    <xf numFmtId="10" fontId="7" fillId="4" borderId="0" xfId="0" applyNumberFormat="1" applyFont="1" applyFill="1" applyAlignment="1">
      <alignment horizontal="center" vertical="center" wrapText="1" readingOrder="2"/>
    </xf>
    <xf numFmtId="0" fontId="7" fillId="4" borderId="0" xfId="0" applyFont="1" applyFill="1" applyAlignment="1">
      <alignment horizontal="center" vertical="center" wrapText="1" readingOrder="2"/>
    </xf>
    <xf numFmtId="0" fontId="4" fillId="4" borderId="0" xfId="0" applyFont="1" applyFill="1"/>
    <xf numFmtId="0" fontId="8" fillId="3" borderId="0" xfId="0" applyFont="1" applyFill="1" applyAlignment="1">
      <alignment horizontal="center" vertical="center" wrapText="1"/>
    </xf>
    <xf numFmtId="0" fontId="14" fillId="3" borderId="0" xfId="0" applyFont="1" applyFill="1"/>
    <xf numFmtId="0" fontId="4" fillId="3" borderId="0" xfId="0" applyFont="1" applyFill="1"/>
    <xf numFmtId="0" fontId="8" fillId="5" borderId="0" xfId="0" applyFont="1" applyFill="1" applyAlignment="1">
      <alignment horizontal="center" vertical="center"/>
    </xf>
    <xf numFmtId="0" fontId="12" fillId="5" borderId="0" xfId="0" applyFont="1" applyFill="1"/>
    <xf numFmtId="9" fontId="12" fillId="5" borderId="0" xfId="0" applyNumberFormat="1" applyFont="1" applyFill="1"/>
    <xf numFmtId="0" fontId="4" fillId="5" borderId="0" xfId="0" applyFont="1" applyFill="1"/>
    <xf numFmtId="0" fontId="7" fillId="2" borderId="2" xfId="0" applyFont="1" applyFill="1" applyBorder="1" applyAlignment="1">
      <alignment horizontal="right" vertical="center" wrapText="1" readingOrder="2"/>
    </xf>
    <xf numFmtId="10" fontId="7" fillId="0" borderId="2" xfId="1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2" fillId="6" borderId="0" xfId="0" applyFont="1" applyFill="1"/>
    <xf numFmtId="9" fontId="12" fillId="6" borderId="0" xfId="0" applyNumberFormat="1" applyFont="1" applyFill="1"/>
    <xf numFmtId="0" fontId="4" fillId="6" borderId="0" xfId="0" applyFont="1" applyFill="1"/>
    <xf numFmtId="0" fontId="11" fillId="7" borderId="1" xfId="0" applyFont="1" applyFill="1" applyBorder="1" applyAlignment="1">
      <alignment horizontal="right" vertical="center" readingOrder="2"/>
    </xf>
    <xf numFmtId="0" fontId="5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1" fillId="7" borderId="0" xfId="0" applyFont="1" applyFill="1" applyAlignment="1">
      <alignment horizontal="right" vertical="center" readingOrder="2"/>
    </xf>
    <xf numFmtId="0" fontId="5" fillId="7" borderId="0" xfId="0" applyFont="1" applyFill="1"/>
    <xf numFmtId="0" fontId="7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right" vertical="top" readingOrder="2"/>
    </xf>
    <xf numFmtId="0" fontId="8" fillId="8" borderId="0" xfId="0" applyFont="1" applyFill="1" applyAlignment="1">
      <alignment horizontal="center" vertical="center" wrapText="1"/>
    </xf>
    <xf numFmtId="0" fontId="12" fillId="8" borderId="0" xfId="0" applyFont="1" applyFill="1"/>
    <xf numFmtId="9" fontId="12" fillId="8" borderId="0" xfId="0" applyNumberFormat="1" applyFont="1" applyFill="1"/>
    <xf numFmtId="0" fontId="4" fillId="8" borderId="0" xfId="0" applyFont="1" applyFill="1"/>
    <xf numFmtId="0" fontId="8" fillId="9" borderId="0" xfId="0" applyFont="1" applyFill="1" applyAlignment="1">
      <alignment horizontal="center" vertical="center" wrapText="1"/>
    </xf>
    <xf numFmtId="0" fontId="12" fillId="9" borderId="0" xfId="0" applyFont="1" applyFill="1"/>
    <xf numFmtId="9" fontId="12" fillId="9" borderId="0" xfId="0" applyNumberFormat="1" applyFont="1" applyFill="1"/>
    <xf numFmtId="0" fontId="4" fillId="9" borderId="0" xfId="0" applyFont="1" applyFill="1"/>
    <xf numFmtId="0" fontId="0" fillId="10" borderId="0" xfId="0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right" vertical="center" wrapText="1" readingOrder="2"/>
    </xf>
    <xf numFmtId="0" fontId="15" fillId="4" borderId="0" xfId="0" applyFont="1" applyFill="1" applyAlignment="1">
      <alignment horizontal="center" vertical="center" wrapText="1" readingOrder="2"/>
    </xf>
    <xf numFmtId="10" fontId="14" fillId="0" borderId="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0" xfId="2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 vertical="center" readingOrder="2"/>
    </xf>
    <xf numFmtId="0" fontId="14" fillId="2" borderId="0" xfId="0" applyFont="1" applyFill="1" applyAlignment="1">
      <alignment horizontal="right"/>
    </xf>
    <xf numFmtId="0" fontId="0" fillId="2" borderId="0" xfId="0" applyFill="1" applyAlignment="1">
      <alignment horizontal="right" vertical="center"/>
    </xf>
    <xf numFmtId="0" fontId="13" fillId="0" borderId="5" xfId="0" applyFont="1" applyBorder="1" applyAlignment="1">
      <alignment horizontal="center" vertical="center" wrapText="1" readingOrder="2"/>
    </xf>
    <xf numFmtId="10" fontId="14" fillId="0" borderId="3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 readingOrder="2"/>
    </xf>
    <xf numFmtId="10" fontId="7" fillId="2" borderId="5" xfId="0" applyNumberFormat="1" applyFont="1" applyFill="1" applyBorder="1" applyAlignment="1">
      <alignment horizontal="center" vertical="center" wrapText="1" readingOrder="2"/>
    </xf>
    <xf numFmtId="10" fontId="3" fillId="0" borderId="2" xfId="1" applyNumberFormat="1" applyFont="1" applyBorder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center" wrapText="1" readingOrder="2"/>
    </xf>
    <xf numFmtId="0" fontId="14" fillId="2" borderId="2" xfId="0" applyFont="1" applyFill="1" applyBorder="1" applyAlignment="1">
      <alignment horizontal="right" vertical="center" wrapText="1" readingOrder="2"/>
    </xf>
    <xf numFmtId="0" fontId="4" fillId="14" borderId="0" xfId="0" applyFont="1" applyFill="1"/>
    <xf numFmtId="0" fontId="15" fillId="14" borderId="0" xfId="0" applyFont="1" applyFill="1" applyAlignment="1">
      <alignment horizontal="center" vertical="center" wrapText="1" readingOrder="2"/>
    </xf>
    <xf numFmtId="0" fontId="7" fillId="14" borderId="0" xfId="0" applyFont="1" applyFill="1" applyAlignment="1">
      <alignment horizontal="right" vertical="center" wrapText="1" readingOrder="2"/>
    </xf>
    <xf numFmtId="0" fontId="7" fillId="14" borderId="0" xfId="0" applyFont="1" applyFill="1" applyAlignment="1">
      <alignment horizontal="center" vertical="center" wrapText="1" readingOrder="2"/>
    </xf>
    <xf numFmtId="10" fontId="7" fillId="14" borderId="0" xfId="0" applyNumberFormat="1" applyFont="1" applyFill="1" applyAlignment="1">
      <alignment horizontal="center" vertical="center" wrapText="1" readingOrder="2"/>
    </xf>
    <xf numFmtId="0" fontId="9" fillId="14" borderId="0" xfId="0" applyFont="1" applyFill="1" applyAlignment="1">
      <alignment horizontal="right" vertical="center" wrapText="1" readingOrder="2"/>
    </xf>
    <xf numFmtId="0" fontId="7" fillId="13" borderId="0" xfId="0" applyFont="1" applyFill="1" applyAlignment="1">
      <alignment horizontal="right" vertical="center" wrapText="1" readingOrder="2"/>
    </xf>
    <xf numFmtId="0" fontId="7" fillId="13" borderId="0" xfId="0" applyFont="1" applyFill="1" applyAlignment="1">
      <alignment horizontal="center" vertical="center" wrapText="1" readingOrder="2"/>
    </xf>
    <xf numFmtId="10" fontId="7" fillId="13" borderId="0" xfId="0" applyNumberFormat="1" applyFont="1" applyFill="1" applyAlignment="1">
      <alignment horizontal="center" vertical="center" wrapText="1" readingOrder="2"/>
    </xf>
    <xf numFmtId="0" fontId="3" fillId="15" borderId="0" xfId="0" applyFont="1" applyFill="1" applyAlignment="1">
      <alignment horizontal="center" vertical="center" wrapText="1"/>
    </xf>
    <xf numFmtId="0" fontId="0" fillId="15" borderId="0" xfId="0" applyFill="1" applyAlignment="1">
      <alignment horizontal="center" vertical="center" wrapText="1"/>
    </xf>
    <xf numFmtId="0" fontId="5" fillId="7" borderId="1" xfId="0" applyFont="1" applyFill="1" applyBorder="1" applyAlignment="1">
      <alignment horizontal="center" readingOrder="2"/>
    </xf>
    <xf numFmtId="0" fontId="5" fillId="7" borderId="0" xfId="0" applyFont="1" applyFill="1" applyAlignment="1">
      <alignment horizontal="center" readingOrder="2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 readingOrder="2"/>
    </xf>
    <xf numFmtId="49" fontId="5" fillId="2" borderId="3" xfId="0" applyNumberFormat="1" applyFont="1" applyFill="1" applyBorder="1" applyAlignment="1">
      <alignment horizontal="center" vertical="center" wrapText="1" readingOrder="2"/>
    </xf>
    <xf numFmtId="49" fontId="5" fillId="2" borderId="2" xfId="0" applyNumberFormat="1" applyFont="1" applyFill="1" applyBorder="1" applyAlignment="1">
      <alignment horizontal="center" vertical="center" wrapText="1" readingOrder="2"/>
    </xf>
    <xf numFmtId="49" fontId="5" fillId="2" borderId="2" xfId="1" applyNumberFormat="1" applyFont="1" applyFill="1" applyBorder="1" applyAlignment="1">
      <alignment horizontal="center" vertical="center" wrapText="1" readingOrder="2"/>
    </xf>
    <xf numFmtId="49" fontId="7" fillId="4" borderId="0" xfId="0" applyNumberFormat="1" applyFont="1" applyFill="1" applyAlignment="1">
      <alignment horizontal="center" vertical="center" wrapText="1" readingOrder="2"/>
    </xf>
    <xf numFmtId="49" fontId="10" fillId="4" borderId="0" xfId="0" applyNumberFormat="1" applyFont="1" applyFill="1" applyAlignment="1">
      <alignment vertical="center" wrapText="1" readingOrder="2"/>
    </xf>
    <xf numFmtId="49" fontId="5" fillId="7" borderId="1" xfId="0" applyNumberFormat="1" applyFont="1" applyFill="1" applyBorder="1" applyAlignment="1">
      <alignment horizontal="center" readingOrder="2"/>
    </xf>
    <xf numFmtId="49" fontId="5" fillId="7" borderId="0" xfId="0" applyNumberFormat="1" applyFont="1" applyFill="1" applyAlignment="1">
      <alignment horizontal="center" readingOrder="2"/>
    </xf>
    <xf numFmtId="49" fontId="14" fillId="2" borderId="0" xfId="0" applyNumberFormat="1" applyFont="1" applyFill="1" applyAlignment="1">
      <alignment readingOrder="2"/>
    </xf>
    <xf numFmtId="49" fontId="0" fillId="2" borderId="0" xfId="0" applyNumberFormat="1" applyFill="1" applyAlignment="1">
      <alignment vertical="center" readingOrder="2"/>
    </xf>
    <xf numFmtId="0" fontId="0" fillId="11" borderId="0" xfId="0" applyFill="1"/>
    <xf numFmtId="0" fontId="14" fillId="11" borderId="0" xfId="0" applyFont="1" applyFill="1"/>
    <xf numFmtId="0" fontId="0" fillId="11" borderId="0" xfId="0" applyFill="1" applyAlignment="1">
      <alignment horizontal="right"/>
    </xf>
    <xf numFmtId="49" fontId="0" fillId="11" borderId="0" xfId="0" applyNumberFormat="1" applyFill="1" applyAlignment="1">
      <alignment readingOrder="2"/>
    </xf>
    <xf numFmtId="0" fontId="0" fillId="11" borderId="0" xfId="0" applyFill="1" applyAlignment="1">
      <alignment horizontal="center"/>
    </xf>
    <xf numFmtId="10" fontId="7" fillId="0" borderId="2" xfId="1" applyNumberFormat="1" applyFont="1" applyFill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 readingOrder="2"/>
    </xf>
    <xf numFmtId="10" fontId="7" fillId="0" borderId="5" xfId="0" applyNumberFormat="1" applyFont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right" vertical="center" wrapText="1" readingOrder="2"/>
    </xf>
    <xf numFmtId="0" fontId="14" fillId="2" borderId="5" xfId="0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right" vertical="center" wrapText="1" readingOrder="2"/>
    </xf>
    <xf numFmtId="165" fontId="13" fillId="12" borderId="0" xfId="0" applyNumberFormat="1" applyFont="1" applyFill="1" applyAlignment="1">
      <alignment horizontal="center" vertical="center" wrapText="1" readingOrder="2"/>
    </xf>
    <xf numFmtId="165" fontId="4" fillId="12" borderId="0" xfId="0" applyNumberFormat="1" applyFont="1" applyFill="1" applyAlignment="1">
      <alignment horizontal="right" vertical="center" wrapText="1" readingOrder="2"/>
    </xf>
    <xf numFmtId="165" fontId="5" fillId="12" borderId="0" xfId="0" applyNumberFormat="1" applyFont="1" applyFill="1" applyAlignment="1">
      <alignment horizontal="right" vertical="center" wrapText="1" readingOrder="2"/>
    </xf>
    <xf numFmtId="165" fontId="7" fillId="12" borderId="0" xfId="0" applyNumberFormat="1" applyFont="1" applyFill="1" applyAlignment="1">
      <alignment horizontal="right" vertical="center" wrapText="1" readingOrder="2"/>
    </xf>
    <xf numFmtId="165" fontId="7" fillId="2" borderId="2" xfId="0" applyNumberFormat="1" applyFont="1" applyFill="1" applyBorder="1" applyAlignment="1">
      <alignment horizontal="center" vertical="center" wrapText="1" readingOrder="2"/>
    </xf>
    <xf numFmtId="165" fontId="7" fillId="2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 readingOrder="2"/>
    </xf>
    <xf numFmtId="165" fontId="7" fillId="2" borderId="2" xfId="1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165" fontId="14" fillId="0" borderId="3" xfId="0" applyNumberFormat="1" applyFont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 readingOrder="2"/>
    </xf>
    <xf numFmtId="165" fontId="13" fillId="12" borderId="6" xfId="0" applyNumberFormat="1" applyFont="1" applyFill="1" applyBorder="1" applyAlignment="1">
      <alignment horizontal="center" vertical="center" wrapText="1" readingOrder="2"/>
    </xf>
    <xf numFmtId="165" fontId="13" fillId="12" borderId="13" xfId="0" applyNumberFormat="1" applyFont="1" applyFill="1" applyBorder="1" applyAlignment="1">
      <alignment horizontal="center" vertical="center" wrapText="1" readingOrder="2"/>
    </xf>
    <xf numFmtId="165" fontId="4" fillId="12" borderId="6" xfId="0" applyNumberFormat="1" applyFont="1" applyFill="1" applyBorder="1" applyAlignment="1">
      <alignment horizontal="right" vertical="center" wrapText="1" readingOrder="2"/>
    </xf>
    <xf numFmtId="165" fontId="4" fillId="12" borderId="13" xfId="0" applyNumberFormat="1" applyFont="1" applyFill="1" applyBorder="1" applyAlignment="1">
      <alignment horizontal="right" vertical="center" wrapText="1" readingOrder="2"/>
    </xf>
    <xf numFmtId="165" fontId="5" fillId="12" borderId="6" xfId="0" applyNumberFormat="1" applyFont="1" applyFill="1" applyBorder="1" applyAlignment="1">
      <alignment horizontal="right" vertical="center" wrapText="1" readingOrder="2"/>
    </xf>
    <xf numFmtId="165" fontId="5" fillId="12" borderId="13" xfId="0" applyNumberFormat="1" applyFont="1" applyFill="1" applyBorder="1" applyAlignment="1">
      <alignment horizontal="right" vertical="center" wrapText="1" readingOrder="2"/>
    </xf>
    <xf numFmtId="165" fontId="7" fillId="2" borderId="0" xfId="0" applyNumberFormat="1" applyFont="1" applyFill="1" applyAlignment="1">
      <alignment horizontal="center" vertical="center" wrapText="1" readingOrder="2"/>
    </xf>
    <xf numFmtId="165" fontId="5" fillId="2" borderId="2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 readingOrder="2"/>
    </xf>
    <xf numFmtId="165" fontId="5" fillId="12" borderId="7" xfId="0" applyNumberFormat="1" applyFont="1" applyFill="1" applyBorder="1" applyAlignment="1">
      <alignment horizontal="right" vertical="center" wrapText="1" readingOrder="2"/>
    </xf>
    <xf numFmtId="165" fontId="5" fillId="12" borderId="11" xfId="0" applyNumberFormat="1" applyFont="1" applyFill="1" applyBorder="1" applyAlignment="1">
      <alignment horizontal="right" vertical="center" wrapText="1" readingOrder="2"/>
    </xf>
    <xf numFmtId="165" fontId="5" fillId="2" borderId="4" xfId="0" applyNumberFormat="1" applyFont="1" applyFill="1" applyBorder="1" applyAlignment="1">
      <alignment horizontal="center" vertical="center" wrapText="1" readingOrder="2"/>
    </xf>
    <xf numFmtId="165" fontId="5" fillId="0" borderId="5" xfId="0" applyNumberFormat="1" applyFont="1" applyBorder="1" applyAlignment="1">
      <alignment horizontal="center" vertical="center" wrapText="1"/>
    </xf>
    <xf numFmtId="165" fontId="7" fillId="2" borderId="0" xfId="0" applyNumberFormat="1" applyFont="1" applyFill="1" applyAlignment="1">
      <alignment vertical="center" wrapText="1" readingOrder="2"/>
    </xf>
    <xf numFmtId="165" fontId="5" fillId="2" borderId="0" xfId="0" applyNumberFormat="1" applyFont="1" applyFill="1" applyAlignment="1">
      <alignment readingOrder="2"/>
    </xf>
    <xf numFmtId="165" fontId="5" fillId="2" borderId="0" xfId="0" applyNumberFormat="1" applyFont="1" applyFill="1"/>
    <xf numFmtId="165" fontId="13" fillId="12" borderId="8" xfId="0" applyNumberFormat="1" applyFont="1" applyFill="1" applyBorder="1" applyAlignment="1">
      <alignment horizontal="center" vertical="center" wrapText="1" readingOrder="2"/>
    </xf>
    <xf numFmtId="165" fontId="4" fillId="12" borderId="8" xfId="0" applyNumberFormat="1" applyFont="1" applyFill="1" applyBorder="1" applyAlignment="1">
      <alignment horizontal="right" vertical="center" wrapText="1" readingOrder="2"/>
    </xf>
    <xf numFmtId="165" fontId="5" fillId="12" borderId="8" xfId="0" applyNumberFormat="1" applyFont="1" applyFill="1" applyBorder="1" applyAlignment="1">
      <alignment horizontal="right" vertical="center" wrapText="1" readingOrder="2"/>
    </xf>
    <xf numFmtId="165" fontId="5" fillId="12" borderId="9" xfId="0" applyNumberFormat="1" applyFont="1" applyFill="1" applyBorder="1" applyAlignment="1">
      <alignment horizontal="right" vertical="center" wrapText="1" readingOrder="2"/>
    </xf>
    <xf numFmtId="165" fontId="5" fillId="0" borderId="2" xfId="0" applyNumberFormat="1" applyFont="1" applyBorder="1" applyAlignment="1">
      <alignment horizontal="center" vertical="center" wrapText="1" readingOrder="2"/>
    </xf>
    <xf numFmtId="165" fontId="0" fillId="0" borderId="0" xfId="0" applyNumberFormat="1"/>
    <xf numFmtId="165" fontId="13" fillId="16" borderId="3" xfId="0" applyNumberFormat="1" applyFont="1" applyFill="1" applyBorder="1" applyAlignment="1">
      <alignment horizontal="center" vertical="center" wrapText="1" readingOrder="2"/>
    </xf>
    <xf numFmtId="165" fontId="13" fillId="2" borderId="3" xfId="0" applyNumberFormat="1" applyFont="1" applyFill="1" applyBorder="1" applyAlignment="1">
      <alignment horizontal="center" vertical="center" wrapText="1" readingOrder="2"/>
    </xf>
    <xf numFmtId="165" fontId="5" fillId="2" borderId="2" xfId="0" applyNumberFormat="1" applyFont="1" applyFill="1" applyBorder="1" applyAlignment="1">
      <alignment horizontal="center" vertical="center" wrapText="1" readingOrder="2"/>
    </xf>
    <xf numFmtId="165" fontId="5" fillId="2" borderId="0" xfId="0" applyNumberFormat="1" applyFont="1" applyFill="1" applyAlignment="1">
      <alignment horizontal="center"/>
    </xf>
    <xf numFmtId="165" fontId="5" fillId="2" borderId="3" xfId="0" applyNumberFormat="1" applyFont="1" applyFill="1" applyBorder="1" applyAlignment="1">
      <alignment horizontal="center" vertical="center" wrapText="1" readingOrder="2"/>
    </xf>
    <xf numFmtId="10" fontId="7" fillId="0" borderId="3" xfId="1" applyNumberFormat="1" applyFont="1" applyBorder="1" applyAlignment="1">
      <alignment horizontal="center" vertical="center" wrapText="1"/>
    </xf>
    <xf numFmtId="165" fontId="13" fillId="2" borderId="10" xfId="0" applyNumberFormat="1" applyFont="1" applyFill="1" applyBorder="1" applyAlignment="1">
      <alignment horizontal="center" vertical="center" wrapText="1" readingOrder="2"/>
    </xf>
    <xf numFmtId="165" fontId="7" fillId="0" borderId="3" xfId="1" applyNumberFormat="1" applyFont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 readingOrder="2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 wrapText="1"/>
    </xf>
    <xf numFmtId="165" fontId="13" fillId="16" borderId="5" xfId="0" applyNumberFormat="1" applyFont="1" applyFill="1" applyBorder="1" applyAlignment="1">
      <alignment horizontal="center" vertical="center" wrapText="1" readingOrder="2"/>
    </xf>
    <xf numFmtId="165" fontId="13" fillId="0" borderId="3" xfId="0" applyNumberFormat="1" applyFont="1" applyBorder="1" applyAlignment="1">
      <alignment horizontal="center" vertical="center" wrapText="1" readingOrder="2"/>
    </xf>
    <xf numFmtId="165" fontId="13" fillId="16" borderId="2" xfId="0" applyNumberFormat="1" applyFont="1" applyFill="1" applyBorder="1" applyAlignment="1">
      <alignment horizontal="center" vertical="center" wrapText="1" readingOrder="2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readingOrder="2"/>
    </xf>
    <xf numFmtId="165" fontId="7" fillId="4" borderId="0" xfId="0" applyNumberFormat="1" applyFont="1" applyFill="1" applyAlignment="1">
      <alignment horizontal="right" vertical="center" wrapText="1" readingOrder="2"/>
    </xf>
    <xf numFmtId="165" fontId="7" fillId="4" borderId="0" xfId="0" applyNumberFormat="1" applyFont="1" applyFill="1" applyAlignment="1">
      <alignment horizontal="center" vertical="center" wrapText="1" readingOrder="2"/>
    </xf>
    <xf numFmtId="165" fontId="7" fillId="14" borderId="0" xfId="0" applyNumberFormat="1" applyFont="1" applyFill="1" applyAlignment="1">
      <alignment horizontal="right" vertical="center" wrapText="1" readingOrder="2"/>
    </xf>
    <xf numFmtId="165" fontId="7" fillId="14" borderId="0" xfId="0" applyNumberFormat="1" applyFont="1" applyFill="1" applyAlignment="1">
      <alignment horizontal="center" vertical="center" wrapText="1" readingOrder="2"/>
    </xf>
    <xf numFmtId="165" fontId="7" fillId="13" borderId="0" xfId="0" applyNumberFormat="1" applyFont="1" applyFill="1" applyAlignment="1">
      <alignment horizontal="right" vertical="center" wrapText="1" readingOrder="2"/>
    </xf>
    <xf numFmtId="165" fontId="7" fillId="13" borderId="0" xfId="0" applyNumberFormat="1" applyFont="1" applyFill="1" applyAlignment="1">
      <alignment horizontal="center" vertical="center" wrapText="1" readingOrder="2"/>
    </xf>
    <xf numFmtId="0" fontId="10" fillId="4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5" fontId="6" fillId="14" borderId="0" xfId="0" applyNumberFormat="1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65" fontId="6" fillId="13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right" vertical="center" wrapText="1" readingOrder="2"/>
    </xf>
    <xf numFmtId="49" fontId="5" fillId="0" borderId="3" xfId="0" applyNumberFormat="1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49" fontId="5" fillId="0" borderId="2" xfId="0" applyNumberFormat="1" applyFont="1" applyBorder="1" applyAlignment="1">
      <alignment horizontal="center" vertical="center" wrapText="1" readingOrder="2"/>
    </xf>
    <xf numFmtId="49" fontId="5" fillId="0" borderId="2" xfId="1" applyNumberFormat="1" applyFont="1" applyFill="1" applyBorder="1" applyAlignment="1">
      <alignment horizontal="center" vertical="center" wrapText="1" readingOrder="2"/>
    </xf>
    <xf numFmtId="10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165" fontId="7" fillId="0" borderId="2" xfId="0" applyNumberFormat="1" applyFont="1" applyBorder="1" applyAlignment="1">
      <alignment horizontal="center" vertical="center" wrapText="1" readingOrder="2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 readingOrder="2"/>
    </xf>
    <xf numFmtId="165" fontId="7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11" borderId="0" xfId="0" applyFont="1" applyFill="1"/>
    <xf numFmtId="0" fontId="18" fillId="14" borderId="0" xfId="0" applyFont="1" applyFill="1" applyAlignment="1">
      <alignment vertical="center" wrapText="1"/>
    </xf>
    <xf numFmtId="0" fontId="18" fillId="14" borderId="0" xfId="0" applyFont="1" applyFill="1" applyAlignment="1">
      <alignment horizontal="center" vertical="center"/>
    </xf>
    <xf numFmtId="0" fontId="18" fillId="13" borderId="0" xfId="0" applyFont="1" applyFill="1" applyAlignment="1">
      <alignment vertical="center" wrapText="1"/>
    </xf>
    <xf numFmtId="0" fontId="18" fillId="1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/>
    <xf numFmtId="165" fontId="5" fillId="0" borderId="0" xfId="0" applyNumberFormat="1" applyFont="1"/>
    <xf numFmtId="0" fontId="5" fillId="13" borderId="0" xfId="0" applyFont="1" applyFill="1"/>
    <xf numFmtId="0" fontId="7" fillId="6" borderId="0" xfId="0" applyFont="1" applyFill="1" applyAlignment="1">
      <alignment horizontal="center" vertical="center" wrapText="1"/>
    </xf>
    <xf numFmtId="0" fontId="5" fillId="6" borderId="0" xfId="0" applyFont="1" applyFill="1"/>
    <xf numFmtId="0" fontId="7" fillId="8" borderId="0" xfId="0" applyFont="1" applyFill="1" applyAlignment="1">
      <alignment horizontal="center" vertical="center" wrapText="1"/>
    </xf>
    <xf numFmtId="0" fontId="5" fillId="8" borderId="0" xfId="0" applyFont="1" applyFill="1"/>
    <xf numFmtId="0" fontId="7" fillId="9" borderId="0" xfId="0" applyFont="1" applyFill="1" applyAlignment="1">
      <alignment horizontal="center" vertical="center" wrapText="1"/>
    </xf>
    <xf numFmtId="0" fontId="5" fillId="9" borderId="0" xfId="0" applyFont="1" applyFill="1"/>
    <xf numFmtId="9" fontId="5" fillId="9" borderId="0" xfId="0" applyNumberFormat="1" applyFont="1" applyFill="1"/>
    <xf numFmtId="0" fontId="7" fillId="15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 readingOrder="2"/>
    </xf>
    <xf numFmtId="0" fontId="5" fillId="2" borderId="0" xfId="0" applyFont="1" applyFill="1" applyAlignment="1">
      <alignment readingOrder="2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 readingOrder="2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vertical="center" readingOrder="2"/>
    </xf>
    <xf numFmtId="0" fontId="20" fillId="0" borderId="0" xfId="2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11" borderId="0" xfId="0" applyFont="1" applyFill="1" applyAlignment="1">
      <alignment readingOrder="2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right"/>
    </xf>
    <xf numFmtId="0" fontId="16" fillId="4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</cellXfs>
  <cellStyles count="5">
    <cellStyle name="Comma 2" xfId="3" xr:uid="{798A546B-9DF4-49D8-A5C6-543A90EC0982}"/>
    <cellStyle name="Comma 3" xfId="4" xr:uid="{91ACC48A-0824-4EE2-A7AD-8C40F260338E}"/>
    <cellStyle name="Normal" xfId="0" builtinId="0"/>
    <cellStyle name="Percent" xfId="1" builtinId="5"/>
    <cellStyle name="היפר-קישור" xfId="2" builtinId="8"/>
  </cellStyles>
  <dxfs count="405"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  <alignment horizontal="center" vertical="center" textRotation="0" indent="0" justifyLastLine="0" shrinkToFit="0"/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5" formatCode=";;;"/>
      <fill>
        <patternFill patternType="solid">
          <fgColor indexed="64"/>
          <bgColor theme="2" tint="-9.9978637043366805E-2"/>
        </patternFill>
      </fill>
      <alignment horizontal="right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05598"/>
      <color rgb="FF304A1E"/>
      <color rgb="FF0E4494"/>
      <color rgb="FFAD5B9D"/>
      <color rgb="FF5E2696"/>
      <color rgb="FFFFEBFF"/>
      <color rgb="FFFF99FF"/>
      <color rgb="FFFFF4D1"/>
      <color rgb="FF27457B"/>
      <color rgb="FF1A32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420959</xdr:colOff>
      <xdr:row>0</xdr:row>
      <xdr:rowOff>0</xdr:rowOff>
    </xdr:from>
    <xdr:ext cx="2679246" cy="806366"/>
    <xdr:pic>
      <xdr:nvPicPr>
        <xdr:cNvPr id="3" name="תמונה 2">
          <a:extLst>
            <a:ext uri="{FF2B5EF4-FFF2-40B4-BE49-F238E27FC236}">
              <a16:creationId xmlns:a16="http://schemas.microsoft.com/office/drawing/2014/main" id="{82BEA0B1-C7C8-4166-9281-90DAC60C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503701" y="0"/>
          <a:ext cx="2679246" cy="806366"/>
        </a:xfrm>
        <a:prstGeom prst="rect">
          <a:avLst/>
        </a:prstGeom>
        <a:solidFill>
          <a:schemeClr val="bg1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847933</xdr:colOff>
      <xdr:row>0</xdr:row>
      <xdr:rowOff>41131</xdr:rowOff>
    </xdr:from>
    <xdr:ext cx="3190299" cy="960176"/>
    <xdr:pic>
      <xdr:nvPicPr>
        <xdr:cNvPr id="6" name="תמונה 5">
          <a:extLst>
            <a:ext uri="{FF2B5EF4-FFF2-40B4-BE49-F238E27FC236}">
              <a16:creationId xmlns:a16="http://schemas.microsoft.com/office/drawing/2014/main" id="{574292A0-8C61-44BD-980B-9106D5EC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198161" y="41131"/>
          <a:ext cx="3190299" cy="960176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11</xdr:col>
      <xdr:colOff>827113</xdr:colOff>
      <xdr:row>0</xdr:row>
      <xdr:rowOff>41132</xdr:rowOff>
    </xdr:from>
    <xdr:ext cx="3190299" cy="960176"/>
    <xdr:pic>
      <xdr:nvPicPr>
        <xdr:cNvPr id="7" name="תמונה 6">
          <a:extLst>
            <a:ext uri="{FF2B5EF4-FFF2-40B4-BE49-F238E27FC236}">
              <a16:creationId xmlns:a16="http://schemas.microsoft.com/office/drawing/2014/main" id="{D807D121-A0C5-47AB-98C3-5F2B0040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047916" y="41132"/>
          <a:ext cx="3190299" cy="960176"/>
        </a:xfrm>
        <a:prstGeom prst="rect">
          <a:avLst/>
        </a:prstGeom>
        <a:solidFill>
          <a:schemeClr val="bg1"/>
        </a:solidFill>
      </xdr:spPr>
    </xdr:pic>
    <xdr:clientData/>
  </xdr:oneCellAnchor>
  <xdr:twoCellAnchor editAs="oneCell">
    <xdr:from>
      <xdr:col>11</xdr:col>
      <xdr:colOff>69273</xdr:colOff>
      <xdr:row>0</xdr:row>
      <xdr:rowOff>259772</xdr:rowOff>
    </xdr:from>
    <xdr:to>
      <xdr:col>11</xdr:col>
      <xdr:colOff>402648</xdr:colOff>
      <xdr:row>0</xdr:row>
      <xdr:rowOff>593147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D90BBD-61AA-AFF2-BE47-CD0F693E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807534" y="259772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A5EAC2-2839-40DA-9479-F9ACBC06AB93}" name="TitleRegion1.b3.i15.24" displayName="TitleRegion1.b3.i15.24" ref="B3:I15" totalsRowShown="0" headerRowDxfId="404" tableBorderDxfId="403">
  <autoFilter ref="B3:I15" xr:uid="{D3A5EAC2-2839-40DA-9479-F9ACBC06AB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991EF77-7A57-4BEC-8399-1ECA37AF4201}" name="אפיק השקעה " dataDxfId="402"/>
    <tableColumn id="2" xr3:uid="{7F00A5AA-35EA-4D89-AF7A-9F06412523FD}" name="ריק במקור" dataDxfId="401"/>
    <tableColumn id="3" xr3:uid="{67C70E79-B78A-4216-9659-43320B61DD88}" name="ריק במקור2" dataDxfId="400"/>
    <tableColumn id="4" xr3:uid="{1A04F1D5-FECE-4D56-98B1-C95697B179C7}" name="שיעור החשיפה ליום 31/12/2025"/>
    <tableColumn id="5" xr3:uid="{E6F4F320-7F82-4C99-B591-69021770877B}" name="שיעור חשיפה צפוי לשנת 2026"/>
    <tableColumn id="6" xr3:uid="{FC402FDF-B41A-4CC3-9C65-7DEBB64AD98F}" name="טווח סטיה מותר" dataDxfId="399"/>
    <tableColumn id="7" xr3:uid="{4EE221BE-A7D2-4F4C-B2B1-9F93603E1A64}" name="גבולות שיעור החשיפה הצפויה"/>
    <tableColumn id="8" xr3:uid="{A2D18786-4A02-4E47-AB28-F135BD076883}" name="מדד ייחוס*" dataDxfId="398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D7D54B-B5C3-4C88-8C21-9732E2F2B7C4}" name="TitleRegion1.b142.i149.33" displayName="TitleRegion1.b142.i149.33" ref="B142:I149" totalsRowShown="0" headerRowDxfId="345" headerRowBorderDxfId="344" tableBorderDxfId="343">
  <autoFilter ref="B142:I149" xr:uid="{7CD7D54B-B5C3-4C88-8C21-9732E2F2B7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1AE1364-15E3-41B9-B35D-8781A7413EA3}" name="אפיק השקעה "/>
    <tableColumn id="2" xr3:uid="{2CD3339F-D678-4D8C-A99E-B204300F4C15}" name="תגמולים שיעור החשיפה ליום 31/12/2025 "/>
    <tableColumn id="3" xr3:uid="{041DAE13-BC38-4374-AF22-C7322F966ECC}" name="השתלמות שיעור החשיפה ליום 31/12/2025"/>
    <tableColumn id="4" xr3:uid="{E778FDB0-662F-4776-8A51-822864E11DD1}" name=" השקעה שיעור החשיפה ליום 31/12/2025"/>
    <tableColumn id="5" xr3:uid="{5779107D-2F9C-4D84-A401-0B22E14316E4}" name="שיעור חשיפה צפוי לשנת 2026"/>
    <tableColumn id="6" xr3:uid="{5B4BC58A-06F1-4A85-A8A7-17CEC3108A47}" name="טווח סטיה מותר" dataDxfId="342"/>
    <tableColumn id="7" xr3:uid="{4F38ACCB-2DEC-4B00-B4A7-B1128B7A39B7}" name="גבולות שיעור החשיפה הצפויה"/>
    <tableColumn id="8" xr3:uid="{0C313244-3F3F-4415-82A3-E7CF1F89A511}" name="מדד ייחוס*" dataDxfId="34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75F5FB-20D8-46C3-99AD-B678DFA5D4F9}" name="TitleRegion1.b154.i161.34" displayName="TitleRegion1.b154.i161.34" ref="B154:I161" totalsRowShown="0" headerRowDxfId="340" headerRowBorderDxfId="339" tableBorderDxfId="338">
  <autoFilter ref="B154:I161" xr:uid="{3E75F5FB-20D8-46C3-99AD-B678DFA5D4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0F3A7C6-E78B-4AFA-95F2-739A74212EDA}" name="אפיק השקעה "/>
    <tableColumn id="2" xr3:uid="{21BC7EE8-65DA-4679-AE16-CD01AB0C1160}" name="תגמולים שיעור החשיפה ליום 31/12/2025 "/>
    <tableColumn id="3" xr3:uid="{B46E07F7-A90F-401B-9E5B-3419FA57E7F9}" name="השתלמות שיעור החשיפה ליום 31/12/2025"/>
    <tableColumn id="4" xr3:uid="{3309F0AA-719A-4657-853D-7BA2CAE0EE68}" name=" השקעה שיעור החשיפה ליום 31/12/2025"/>
    <tableColumn id="5" xr3:uid="{7C0B6A21-A6FC-44C2-9FD8-71A03EFE5CE1}" name="שיעור חשיפה צפוי לשנת 2026"/>
    <tableColumn id="6" xr3:uid="{F7DFEEFA-B767-49A3-AD8F-0EF576C66E44}" name="טווח סטיה מותר" dataDxfId="337"/>
    <tableColumn id="7" xr3:uid="{A004C851-34A9-4115-B86B-7A740CFE8F7A}" name="גבולות שיעור החשיפה הצפויה"/>
    <tableColumn id="8" xr3:uid="{CCE448DC-B623-4480-BBFA-A3AD73A07153}" name="מדד ייחוס*" dataDxfId="336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131E6E8-DB74-4282-8C9B-3FB7B8ADD81F}" name="TitleRegion1.b166.i173.35" displayName="TitleRegion1.b166.i173.35" ref="B166:I173" totalsRowShown="0" headerRowDxfId="335" headerRowBorderDxfId="334" tableBorderDxfId="333">
  <autoFilter ref="B166:I173" xr:uid="{1131E6E8-DB74-4282-8C9B-3FB7B8ADD8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3EE3C45-A5FD-4E2B-9571-41B1A5052358}" name="אפיק השקעה "/>
    <tableColumn id="2" xr3:uid="{1B1FABDC-F0CA-4530-A761-077A7FBB327D}" name="תגמולים שיעור החשיפה ליום 31/12/2025 "/>
    <tableColumn id="3" xr3:uid="{9E62AF1D-DAE0-4BC0-91E1-743728632F32}" name="השתלמות שיעור החשיפה ליום 31/12/2025"/>
    <tableColumn id="4" xr3:uid="{AD7B8561-50A2-4238-9CCF-FAC7CA2C1A7E}" name=" השקעה שיעור החשיפה ליום 31/12/2025"/>
    <tableColumn id="5" xr3:uid="{7C205BAF-103C-45BC-AF02-A3B17B8B0220}" name="שיעור חשיפה צפוי לשנת 2026"/>
    <tableColumn id="6" xr3:uid="{02746AC6-FBA2-41C1-B8E1-5FBA79CC5245}" name="טווח סטיה מותר" dataDxfId="332"/>
    <tableColumn id="7" xr3:uid="{9163A266-7ED7-467B-A0BE-8E62AFE1E856}" name="גבולות שיעור החשיפה הצפויה"/>
    <tableColumn id="8" xr3:uid="{B0B2E0B2-7D81-4999-82D9-FA40F79C06BC}" name="מדד ייחוס*" dataDxfId="331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D6A7962-2FDA-4A69-B64F-C09FA324A015}" name="TitleRegion1.b177.i184.36" displayName="TitleRegion1.b177.i184.36" ref="B177:I184" totalsRowShown="0" headerRowDxfId="330" tableBorderDxfId="329">
  <autoFilter ref="B177:I184" xr:uid="{AD6A7962-2FDA-4A69-B64F-C09FA324A0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AA45977-0776-4A90-8272-9E36F561DFA4}" name="אפיק השקעה "/>
    <tableColumn id="2" xr3:uid="{CDBF43CE-5011-40D3-974E-1AA53AD7CAA7}" name="ריק במקור" dataDxfId="328"/>
    <tableColumn id="3" xr3:uid="{98494499-83A0-4C2E-8547-883295A02892}" name="השתלמות שיעור החשיפה ליום 31/12/2025"/>
    <tableColumn id="4" xr3:uid="{653137A9-E57D-42AA-9E07-15547D9B16A5}" name=" השקעה שיעור החשיפה ליום 31/12/2025"/>
    <tableColumn id="5" xr3:uid="{83460623-F88E-46DD-A9C9-E9273E51ACC1}" name="שיעור חשיפה צפוי לשנת 2026"/>
    <tableColumn id="6" xr3:uid="{0FA2ED3E-315C-48A9-A0F5-C1778DCD7705}" name="טווח סטיה מותר" dataDxfId="327"/>
    <tableColumn id="7" xr3:uid="{8686DDDA-A0D8-4F14-8AC4-029CEE0E1789}" name="גבולות שיעור החשיפה הצפויה"/>
    <tableColumn id="8" xr3:uid="{68C47A58-4D0F-4034-AA3B-F35B533C1402}" name="מדד ייחוס*" dataDxfId="326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5290421-0B86-4258-9562-5EA011A41092}" name="TitleRegion1.b189.i196.37" displayName="TitleRegion1.b189.i196.37" ref="B189:I196" totalsRowShown="0" headerRowDxfId="325" headerRowBorderDxfId="324" tableBorderDxfId="323">
  <autoFilter ref="B189:I196" xr:uid="{E5290421-0B86-4258-9562-5EA011A410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E8A0660-7268-4832-AD27-9BD6EF392B6A}" name="אפיק השקעה "/>
    <tableColumn id="2" xr3:uid="{5D447427-5FE6-43B2-99FE-2C34F5B07866}" name="תגמולים שיעור החשיפה ליום 31/12/2025 "/>
    <tableColumn id="3" xr3:uid="{C1A4620C-9764-46EB-85A1-51243C69F0FE}" name="השתלמות שיעור החשיפה ליום 31/12/2025"/>
    <tableColumn id="4" xr3:uid="{6BBD3348-14BC-47AE-A5A1-773A41312E2D}" name=" השקעה שיעור החשיפה ליום 31/12/2025"/>
    <tableColumn id="5" xr3:uid="{04A8CD38-CDC7-4EA9-9740-0F4D93D0AC85}" name="שיעור חשיפה צפוי לשנת 2026"/>
    <tableColumn id="6" xr3:uid="{D14798C9-32BA-41A3-ACD2-5A8D38AC422E}" name="טווח סטיה מותר" dataDxfId="322"/>
    <tableColumn id="7" xr3:uid="{3D3E13A3-EEE8-42A9-AEBA-9FBEB8674E2C}" name="גבולות שיעור החשיפה הצפויה"/>
    <tableColumn id="8" xr3:uid="{C6C0B4E1-6BDF-4D6E-9662-56D91D315B4F}" name="מדד ייחוס*" dataDxfId="321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57432E7-CDC0-434F-B3AD-8114837D885E}" name="TitleRegion1.b201.i208.38" displayName="TitleRegion1.b201.i208.38" ref="B201:I208" totalsRowShown="0" headerRowDxfId="320" headerRowBorderDxfId="319" tableBorderDxfId="318">
  <autoFilter ref="B201:I208" xr:uid="{057432E7-CDC0-434F-B3AD-8114837D88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8DA725D-8D6D-4E1B-9BEA-413F443DB4A8}" name="אפיק השקעה "/>
    <tableColumn id="2" xr3:uid="{E28BDC71-D503-4A0A-AC76-101BE3A24385}" name="תגמולים שיעור החשיפה ליום 31/12/2025 "/>
    <tableColumn id="3" xr3:uid="{A0F78E30-F790-4332-A21E-F59954F14717}" name="השתלמות שיעור החשיפה ליום 31/12/2025"/>
    <tableColumn id="4" xr3:uid="{8FF0703F-CD54-426F-81BF-CCF446AB78F6}" name=" השקעה שיעור החשיפה ליום 31/12/2025"/>
    <tableColumn id="5" xr3:uid="{DCFF741A-0796-4F3C-9260-E2D2679D4FCA}" name="שיעור חשיפה צפוי לשנת 2026"/>
    <tableColumn id="6" xr3:uid="{52E9AA96-6759-4C46-A39F-4E334AF46B04}" name="טווח סטיה מותר" dataDxfId="317"/>
    <tableColumn id="7" xr3:uid="{5657084C-A85C-481F-9DFC-CF78DE9BF94A}" name="גבולות שיעור החשיפה הצפויה"/>
    <tableColumn id="8" xr3:uid="{65350B8B-4F9C-4B42-AF05-0DC0B07E6E7D}" name="מדד ייחוס*" dataDxfId="316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856AF41-F2D4-428C-B301-E2E57FE6F903}" name="TitleRegion1.b213.i220.39" displayName="TitleRegion1.b213.i220.39" ref="B213:I220" totalsRowShown="0" headerRowDxfId="315" headerRowBorderDxfId="314" tableBorderDxfId="313">
  <autoFilter ref="B213:I220" xr:uid="{6856AF41-F2D4-428C-B301-E2E57FE6F9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B072322-438D-4402-A5CD-F77BF34F32D1}" name="אפיק השקעה "/>
    <tableColumn id="2" xr3:uid="{B77A0A94-E053-4C0C-BF37-001BAF93A29E}" name="תגמולים שיעור החשיפה ליום 31/12/2025 "/>
    <tableColumn id="3" xr3:uid="{782F3A8A-61C4-4097-A274-C301D2919976}" name="השתלמות שיעור החשיפה ליום 31/12/2025"/>
    <tableColumn id="4" xr3:uid="{42728325-FB90-4566-9A4F-E63167045D7C}" name=" השקעה שיעור החשיפה ליום 31/12/2025"/>
    <tableColumn id="5" xr3:uid="{0F705DC4-2A60-4D40-A2C5-42A621C8F44E}" name="שיעור חשיפה צפוי לשנת 2026"/>
    <tableColumn id="6" xr3:uid="{32B4A43D-38BD-4604-B825-433A240E6A15}" name="טווח סטיה מותר" dataDxfId="312"/>
    <tableColumn id="7" xr3:uid="{0C1E780A-D028-4D7B-BF46-57D81AA70C97}" name="גבולות שיעור החשיפה הצפויה"/>
    <tableColumn id="8" xr3:uid="{32059302-E772-49EB-978B-B8058245560F}" name="מדד ייחוס*" dataDxfId="311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2E2C5B-629B-4A22-ABE2-DA6C1F937159}" name="TitleRegion1.b224.i231.40" displayName="TitleRegion1.b224.i231.40" ref="B224:I231" totalsRowShown="0" headerRowDxfId="310" tableBorderDxfId="309">
  <autoFilter ref="B224:I231" xr:uid="{022E2C5B-629B-4A22-ABE2-DA6C1F9371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DF5036E-448E-4480-8B6C-6E15CB535247}" name="אפיק השקעה "/>
    <tableColumn id="2" xr3:uid="{9DDEF54C-B02A-49FC-A831-AA7638C75894}" name="ריק במקור" dataDxfId="308"/>
    <tableColumn id="3" xr3:uid="{AB637602-BE00-4D5D-A112-7206C351AB6F}" name="השתלמות שיעור החשיפה ליום 31/12/2025"/>
    <tableColumn id="4" xr3:uid="{ABDBDB66-DDEE-40C7-B23C-80BF8171E614}" name=" השקעה שיעור החשיפה ליום 31/12/2025"/>
    <tableColumn id="5" xr3:uid="{FAA2B956-2088-4B0C-BF46-1CD91940115A}" name="שיעור חשיפה צפוי לשנת 2026"/>
    <tableColumn id="6" xr3:uid="{2BBB158A-E2AB-4F11-8615-F7E193419D29}" name="טווח סטיה מותר" dataDxfId="307"/>
    <tableColumn id="7" xr3:uid="{A59F0374-7D88-4A86-967F-980337FA7726}" name="גבולות שיעור החשיפה הצפויה"/>
    <tableColumn id="8" xr3:uid="{A272EA91-CCCA-48D8-A548-80F9A4EE2F9B}" name="מדד ייחוס*" dataDxfId="306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10DB970-5423-4A37-919F-67106A630B75}" name="TitleRegion1.b236.i243.41" displayName="TitleRegion1.b236.i243.41" ref="B236:I243" totalsRowShown="0" headerRowDxfId="305" headerRowBorderDxfId="304" tableBorderDxfId="303">
  <autoFilter ref="B236:I243" xr:uid="{810DB970-5423-4A37-919F-67106A630B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4B3EE6A-2A7E-4AD0-8504-5ECD9265CAA3}" name="אפיק השקעה "/>
    <tableColumn id="2" xr3:uid="{224F83DF-22A2-4A7E-800C-D318120D7D4C}" name="תגמולים שיעור החשיפה ליום 31/12/2025 "/>
    <tableColumn id="3" xr3:uid="{F19CC522-5B38-43B3-9432-1C90126A6F70}" name="השתלמות שיעור החשיפה ליום 31/12/2025"/>
    <tableColumn id="4" xr3:uid="{7E34B4DC-A176-4C37-9213-EEA42DA5A81C}" name=" השקעה שיעור החשיפה ליום 31/12/2025"/>
    <tableColumn id="5" xr3:uid="{C2C63550-CFD9-4CAC-8192-412406220A85}" name="שיעור חשיפה צפוי לשנת 2026"/>
    <tableColumn id="6" xr3:uid="{BAD3F744-A4F0-40CC-A37F-EC6E5B6021EF}" name="טווח סטיה מותר" dataDxfId="302"/>
    <tableColumn id="7" xr3:uid="{E2D97691-FF5E-4216-AC8A-F744E869CA0E}" name="גבולות שיעור החשיפה הצפויה"/>
    <tableColumn id="8" xr3:uid="{21DB06A0-1D70-48F8-94A5-1F6EBE85722C}" name="מדד ייחוס*" dataDxfId="30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263666B-DC7E-4C8E-8750-4831AE8F224E}" name="TitleRegion1.b246.i258.42" displayName="TitleRegion1.b246.i258.42" ref="B246:I258" totalsRowShown="0" tableBorderDxfId="300">
  <autoFilter ref="B246:I258" xr:uid="{D263666B-DC7E-4C8E-8750-4831AE8F22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4A8A0AA-498C-48A8-9524-00D609C7E38E}" name="אפיק השקעה " dataDxfId="299"/>
    <tableColumn id="2" xr3:uid="{BCD0EBB7-1A4F-445E-8471-1E31EC77C58C}" name="ריק במקור"/>
    <tableColumn id="3" xr3:uid="{8CEE02C7-F484-46B5-B9C1-AD5402FEB0C5}" name="ריק במקור2"/>
    <tableColumn id="4" xr3:uid="{9ADEC165-B65C-4575-88A5-43AC159054CD}" name="שיעור החשיפה ליום 31/12/2025"/>
    <tableColumn id="5" xr3:uid="{25A9E02A-7837-4FBC-9624-371808076EBF}" name="שיעור חשיפה צפוי לשנת 2026"/>
    <tableColumn id="6" xr3:uid="{C65B9E92-BC02-4DDB-A88F-FA009899C969}" name="טווח סטיה מותר" dataDxfId="298"/>
    <tableColumn id="7" xr3:uid="{15E2CC89-73CC-469B-AF6A-E84CA54A786D}" name="גבולות שיעור החשיפה הצפויה"/>
    <tableColumn id="8" xr3:uid="{F91EE8A5-7FA9-41B8-BA95-9530A184BF49}" name="מדד ייחוס*" dataDxfId="297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E77DEC-1CF7-48F4-936E-221DA923C6CD}" name="TitleRegion1.b18.i30.25" displayName="TitleRegion1.b18.i30.25" ref="B18:I30" totalsRowShown="0" headerRowDxfId="397" tableBorderDxfId="396">
  <autoFilter ref="B18:I30" xr:uid="{B5E77DEC-1CF7-48F4-936E-221DA923C6C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48E7B2F-4B58-4933-85EA-C1D1B84B37E5}" name="אפיק השקעה " dataDxfId="395"/>
    <tableColumn id="2" xr3:uid="{BD99B6CF-180A-4D6A-9885-FD650947F3A0}" name="ריק במקור" dataDxfId="394"/>
    <tableColumn id="3" xr3:uid="{FA71376E-97B9-4928-BD74-69012354C4D6}" name="ריק במקור2" dataDxfId="393"/>
    <tableColumn id="4" xr3:uid="{056C91F2-8038-4D7E-8FDE-7C68F82A6E41}" name="שיעור החשיפה ליום 31/12/2025"/>
    <tableColumn id="5" xr3:uid="{4F3FD099-2E3B-4FDF-A0E9-F420885A891B}" name="שיעור חשיפה צפוי לשנת 2026"/>
    <tableColumn id="6" xr3:uid="{7DAC0CDF-2411-4B9A-A5D1-6E96D0C3AC57}" name="טווח סטיה מותר" dataDxfId="392"/>
    <tableColumn id="7" xr3:uid="{360E08D7-D415-4AF5-8162-081A261C3FFC}" name="גבולות שיעור החשיפה הצפויה"/>
    <tableColumn id="8" xr3:uid="{2AB88C5B-CDC4-47A7-BBDF-C3A1565BC6B1}" name="מדד ייחוס*" dataDxfId="391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CF7FA77-9CEA-4B75-9053-D6C6F97E1631}" name="TitleRegion1.b261.i273.43" displayName="TitleRegion1.b261.i273.43" ref="B261:I273" totalsRowShown="0" tableBorderDxfId="296">
  <autoFilter ref="B261:I273" xr:uid="{6CF7FA77-9CEA-4B75-9053-D6C6F97E16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C176BB0-AE1F-48E7-986D-3C5A36785EC1}" name="אפיק השקעה " dataDxfId="295"/>
    <tableColumn id="2" xr3:uid="{80AEC570-139F-4C69-8B9D-8E568401270E}" name="ריק במקור"/>
    <tableColumn id="3" xr3:uid="{BE9A80DD-064D-4A3F-84D2-1C24B75CE4C7}" name="ריק במקור2"/>
    <tableColumn id="4" xr3:uid="{93260125-6685-4E3B-8C58-0920FBDCA81C}" name="שיעור החשיפה ליום 31/12/2025"/>
    <tableColumn id="5" xr3:uid="{CB4E47E1-73D9-4F24-BBC3-C59B9719851D}" name="שיעור חשיפה צפוי לשנת 2026"/>
    <tableColumn id="6" xr3:uid="{AA04C4B0-216B-41D0-8546-D150A4E551EE}" name="טווח סטיה מותר" dataDxfId="294"/>
    <tableColumn id="7" xr3:uid="{A60DE682-ADC5-4B59-AF0F-BD3CB7AD773A}" name="גבולות שיעור החשיפה הצפויה"/>
    <tableColumn id="8" xr3:uid="{AD122989-AB1A-473C-92DB-36BE463A520F}" name="מדד ייחוס*" dataDxfId="293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08EB02-748A-4270-BFBF-9D3C3DE08114}" name="TitleRegion1.b276.i288.44" displayName="TitleRegion1.b276.i288.44" ref="B276:I288" totalsRowShown="0" tableBorderDxfId="292">
  <autoFilter ref="B276:I288" xr:uid="{D108EB02-748A-4270-BFBF-9D3C3DE081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F1527C9-70E6-4368-88B2-DF9B72924585}" name="אפיק השקעה " dataDxfId="291"/>
    <tableColumn id="2" xr3:uid="{0485BDD9-1E6B-41AC-87CD-C5DB8BCAF03B}" name="ריק במקור"/>
    <tableColumn id="3" xr3:uid="{4A0E2C76-4E57-4600-9E05-6E1F08185B9E}" name="ריק במקור2"/>
    <tableColumn id="4" xr3:uid="{CD01E9E2-DE9A-440F-9365-2D230B95218B}" name="שיעור החשיפה ליום 31/12/2025"/>
    <tableColumn id="5" xr3:uid="{5ECFE012-D961-4CE6-8743-559417EB66B8}" name="שיעור חשיפה צפוי לשנת 2026"/>
    <tableColumn id="6" xr3:uid="{74E4A07F-6F5E-43BD-9522-5423CBBDB77A}" name="טווח סטיה מותר" dataDxfId="290"/>
    <tableColumn id="7" xr3:uid="{E8A298D4-1934-4A7D-9CEB-8CBD1933BAC7}" name="גבולות שיעור החשיפה הצפויה"/>
    <tableColumn id="8" xr3:uid="{44378436-2A2E-4B24-BFF2-8929966A31AF}" name="מדד ייחוס*" dataDxfId="289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25E48DB-95FE-4289-93EB-11AE737D65FE}" name="TitleRegion1.b291.i298.45" displayName="TitleRegion1.b291.i298.45" ref="B291:I298" totalsRowShown="0" tableBorderDxfId="288">
  <autoFilter ref="B291:I298" xr:uid="{625E48DB-95FE-4289-93EB-11AE737D65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47E3CF3-B7DB-4B9C-8ECA-79B088D6BBB4}" name="אפיק השקעה "/>
    <tableColumn id="2" xr3:uid="{29B36C3C-2B5C-4AF6-9AEC-EB068BC899F3}" name="ריק במקור" dataDxfId="287"/>
    <tableColumn id="3" xr3:uid="{5BF83291-DDE4-4DFF-8F60-F9FE885B366D}" name="ריק במקור2" dataDxfId="286"/>
    <tableColumn id="4" xr3:uid="{1A620767-F543-4009-A3AD-663B5D050888}" name="שיעור החשיפה ליום 31/12/2025"/>
    <tableColumn id="5" xr3:uid="{7B5436E4-3758-448B-B4D4-B829FE6F60A1}" name="שיעור חשיפה צפוי לשנת 2026"/>
    <tableColumn id="6" xr3:uid="{A7C27E0F-7345-4131-A805-9EAC49526BC4}" name="טווח סטיה מותר" dataDxfId="285"/>
    <tableColumn id="7" xr3:uid="{B03A44D2-B1DC-40B7-93F5-4EE14366226A}" name="גבולות שיעור החשיפה הצפויה"/>
    <tableColumn id="8" xr3:uid="{4DE838DA-875B-49EA-BCD5-BE10402D9037}" name="מדד ייחוס*" dataDxfId="284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85EAB7C-B307-43F3-8410-EA9869887A25}" name="TitleRegion1.b301.i308.46" displayName="TitleRegion1.b301.i308.46" ref="B301:I308" totalsRowShown="0" tableBorderDxfId="283">
  <autoFilter ref="B301:I308" xr:uid="{485EAB7C-B307-43F3-8410-EA9869887A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47D108E-0CEB-4CD2-BB1B-024958EEE5DD}" name="אפיק השקעה "/>
    <tableColumn id="2" xr3:uid="{C1EBF548-BF5E-4D60-B165-8D7F7394FD50}" name="ריק במקור" dataDxfId="282"/>
    <tableColumn id="3" xr3:uid="{6047E8D0-580D-4CA5-8A3B-53D704E95533}" name="ריק במקור2" dataDxfId="281"/>
    <tableColumn id="4" xr3:uid="{FAFFB108-C8B1-42C3-9313-CF56484E1857}" name="שיעור החשיפה ליום 31/12/2025"/>
    <tableColumn id="5" xr3:uid="{38095F8B-8BA0-4F1F-8D40-0DBBB78425FF}" name="שיעור חשיפה צפוי לשנת 2026"/>
    <tableColumn id="6" xr3:uid="{9874D86A-3043-41A9-9399-3BC82DFDFFA0}" name="טווח סטיה מותר" dataDxfId="280"/>
    <tableColumn id="7" xr3:uid="{BD987B87-57C2-4221-94E3-76A1C5BDEA83}" name="גבולות שיעור החשיפה הצפויה"/>
    <tableColumn id="8" xr3:uid="{7B740C9E-FB91-41C9-AFDC-D21CDB7578A7}" name="מדד ייחוס*" dataDxfId="279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E96596-C845-47E5-9159-7A706E541189}" name="TitleRegion1.b3.g14.1" displayName="TitleRegion1.b3.g14.1" ref="B3:G14" totalsRowShown="0" headerRowDxfId="278" headerRowBorderDxfId="277" tableBorderDxfId="276">
  <autoFilter ref="B3:G14" xr:uid="{A9E96596-C845-47E5-9159-7A706E5411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32D758A-A303-4A2A-BDD8-2E1B9DDE4205}" name="אפיק השקעה " dataDxfId="275"/>
    <tableColumn id="2" xr3:uid="{75342871-DF38-4F66-B4A7-8A1F3F09D422}" name="שיעור החשיפה ליום 31/12/2025" dataDxfId="274"/>
    <tableColumn id="3" xr3:uid="{609E59C1-9C61-45B1-80DA-A3630F73491F}" name="שיעור חשיפה צפוי לשנת 2026" dataDxfId="273"/>
    <tableColumn id="4" xr3:uid="{874D6B12-25B2-4B2D-A955-885B34DFBBB3}" name="טווח סטיה מותר" dataDxfId="272"/>
    <tableColumn id="5" xr3:uid="{CDFB991A-4FB4-4EF7-A386-B9F92CDB8A95}" name="גבולות שיעור החשיפה הצפויה" dataDxfId="271"/>
    <tableColumn id="6" xr3:uid="{F9C9422E-92AB-40AD-8D4C-D854EA071DF4}" name="מדד ייחוס*" dataDxfId="270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DEAF337-06E7-4922-98AB-6646DD8D229D}" name="TitleRegion1.b17.g28.2" displayName="TitleRegion1.b17.g28.2" ref="B17:G28" totalsRowShown="0" headerRowDxfId="269" headerRowBorderDxfId="268" tableBorderDxfId="267">
  <autoFilter ref="B17:G28" xr:uid="{0DEAF337-06E7-4922-98AB-6646DD8D22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56A08D0-FC24-4A16-91E7-C92C577F7FF5}" name="אפיק השקעה " dataDxfId="266"/>
    <tableColumn id="2" xr3:uid="{A5A56548-45F2-469D-823C-34364D20D757}" name="שיעור החשיפה ליום 31/12/2025" dataDxfId="265"/>
    <tableColumn id="3" xr3:uid="{BCDD9FEE-F0A7-4753-A60C-1EEDFE0CFDBF}" name="שיעור חשיפה צפוי לשנת 2026" dataDxfId="264"/>
    <tableColumn id="4" xr3:uid="{DDEC4D9D-BEF9-4F1E-B417-66CE91ADAC43}" name="טווח סטייה" dataDxfId="263"/>
    <tableColumn id="5" xr3:uid="{F0E67771-35DE-4CE3-AA1B-19CAB032D28B}" name="גבולות שיעור החשיפה הצפויה" dataDxfId="262"/>
    <tableColumn id="6" xr3:uid="{56E9F072-8DBC-469C-92D2-CB65FE8CAAAE}" name="מדד ייחוס*" dataDxfId="26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0FC2FC5-67FB-4E6E-952A-D595E5415E2F}" name="TitleRegion1.i3.n14.3" displayName="TitleRegion1.i3.n14.3" ref="I3:N14" totalsRowShown="0" headerRowDxfId="260" dataDxfId="258" headerRowBorderDxfId="259" tableBorderDxfId="257">
  <autoFilter ref="I3:N14" xr:uid="{30FC2FC5-67FB-4E6E-952A-D595E5415E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F3ADF55-9F09-4196-B6C3-788BDB83F6E0}" name="אפיק השקעה " dataDxfId="256"/>
    <tableColumn id="2" xr3:uid="{93BBD2AE-72F9-4BC0-88A2-D7B6A47F49B3}" name="שיעור החשיפה ליום 31/12/2025" dataDxfId="255"/>
    <tableColumn id="3" xr3:uid="{20FCCF23-E725-4093-AB39-5FFAF0F82F62}" name="שיעור חשיפה צפוי לשנת 2026" dataDxfId="254"/>
    <tableColumn id="4" xr3:uid="{670D37E2-B61E-4853-9225-EA68C45CFB26}" name="טווח סטיה מותר" dataDxfId="253"/>
    <tableColumn id="5" xr3:uid="{5D594224-716E-4EAE-90B8-577A31460574}" name="גבולות שיעור החשיפה הצפויה" dataDxfId="252"/>
    <tableColumn id="6" xr3:uid="{6630E28C-BC7B-4795-BAF0-D9B14DAD7CE4}" name="מדד ייחוס*" dataDxfId="251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B374A9-7F52-4098-897E-0A0B6D40CC7A}" name="TitleRegion1.i17.n28.4" displayName="TitleRegion1.i17.n28.4" ref="I17:N28" totalsRowShown="0" headerRowDxfId="250" dataDxfId="248" headerRowBorderDxfId="249" tableBorderDxfId="247">
  <autoFilter ref="I17:N28" xr:uid="{82B374A9-7F52-4098-897E-0A0B6D40CC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736D768-3BB9-4000-BC77-26A6A7643B93}" name="אפיק השקעה " dataDxfId="246"/>
    <tableColumn id="2" xr3:uid="{096EC17E-41CE-440B-A98C-22685B14992A}" name="שיעור החשיפה ליום 31/12/2025" dataDxfId="245"/>
    <tableColumn id="3" xr3:uid="{6EFBF9A1-D506-4E06-AE8E-CF8639517542}" name="שיעור חשיפה צפוי לשנת 2026" dataDxfId="244"/>
    <tableColumn id="4" xr3:uid="{727CE1A7-FA91-49FF-B738-04BC849CF1E2}" name="טווח סטייה" dataDxfId="243"/>
    <tableColumn id="5" xr3:uid="{778AB563-3E65-431A-91FB-741B71C38929}" name="גבולות שיעור החשיפה הצפויה" dataDxfId="242"/>
    <tableColumn id="6" xr3:uid="{1D413447-5F79-41A3-BD6A-656B70234E98}" name="מדד ייחוס*" dataDxfId="241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8FF6291-EBC4-4E12-AF2D-6DF561A1AC93}" name="TitleRegion1.b31.g42.5" displayName="TitleRegion1.b31.g42.5" ref="B31:G42" totalsRowShown="0" headerRowDxfId="240" headerRowBorderDxfId="239" tableBorderDxfId="238">
  <autoFilter ref="B31:G42" xr:uid="{98FF6291-EBC4-4E12-AF2D-6DF561A1AC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B1EE9C-45C4-45FE-A97C-541AD43B0F17}" name="אפיק השקעה " dataDxfId="237"/>
    <tableColumn id="2" xr3:uid="{C3A645B9-D61E-4B6D-87E3-092BE38FF037}" name="שיעור החשיפה ליום 31/12/2025" dataDxfId="236"/>
    <tableColumn id="3" xr3:uid="{DD40595F-2E84-4FCE-B4AB-F88C61332CCB}" name="שיעור חשיפה צפוי לשנת 2026" dataDxfId="235"/>
    <tableColumn id="4" xr3:uid="{A5040DFC-334C-4B8D-851A-685740FB241D}" name="טווח סטייה" dataDxfId="234"/>
    <tableColumn id="5" xr3:uid="{D55144F2-7842-46C2-8413-DC3681689A4E}" name="גבולות שיעור החשיפה הצפויה" dataDxfId="233"/>
    <tableColumn id="6" xr3:uid="{6F20E9C0-DBD5-449F-A019-60F71A8A5778}" name="מדד ייחוס*" dataDxfId="232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D73F5AC-0419-4240-B87B-CEA47B33973A}" name="TitleRegion1.i31.n42.6" displayName="TitleRegion1.i31.n42.6" ref="I31:N42" totalsRowShown="0" headerRowDxfId="231" dataDxfId="229" headerRowBorderDxfId="230" tableBorderDxfId="228">
  <autoFilter ref="I31:N42" xr:uid="{0D73F5AC-0419-4240-B87B-CEA47B3397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2E88C9E-6875-4FDD-A42B-87004573128D}" name="אפיק השקעה " dataDxfId="227"/>
    <tableColumn id="2" xr3:uid="{D26D5A47-EB0C-4C76-B1BC-AFDFB11588BF}" name="שיעור החשיפה ליום 31/12/2025" dataDxfId="226"/>
    <tableColumn id="3" xr3:uid="{0B4C57ED-FC79-474E-9B46-D27877F9A845}" name="שיעור חשיפה צפוי לשנת 2026" dataDxfId="225"/>
    <tableColumn id="4" xr3:uid="{0401F189-4317-4265-9E21-4CD80BA4F54E}" name="טווח סטייה" dataDxfId="224"/>
    <tableColumn id="5" xr3:uid="{E0FB6C2E-CEA9-409C-A360-494760B623C1}" name="גבולות שיעור החשיפה הצפויה" dataDxfId="223"/>
    <tableColumn id="6" xr3:uid="{1FB498F0-6F66-4A17-B1C4-050A0537D21F}" name="מדד ייחוס*" dataDxfId="222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D9A7E6-6795-4053-A780-E04A7A7F2660}" name="TitleRegion1.b33.i45.26" displayName="TitleRegion1.b33.i45.26" ref="B33:I45" totalsRowShown="0" tableBorderDxfId="390">
  <autoFilter ref="B33:I45" xr:uid="{A6D9A7E6-6795-4053-A780-E04A7A7F26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09EDFFB-E650-48B0-B3D0-F24A63AD74DB}" name="אפיק השקעה " dataDxfId="389"/>
    <tableColumn id="2" xr3:uid="{D9899105-667E-47D5-9E4B-2CF6A67A6E16}" name="ריק במקור" dataDxfId="388"/>
    <tableColumn id="3" xr3:uid="{EA296D1E-FADC-4DC8-9718-0B2CC1C87CF2}" name="ריק במקור2" dataDxfId="387"/>
    <tableColumn id="4" xr3:uid="{1AB2E84C-8C1A-4EFE-ABE3-C86B919235CD}" name="שיעור החשיפה ליום 31/12/2025"/>
    <tableColumn id="5" xr3:uid="{966236BE-9A41-40B7-B823-7BA9EFE7951A}" name="שיעור חשיפה צפוי לשנת 2026"/>
    <tableColumn id="6" xr3:uid="{C795B915-7D13-4F3B-B788-F094252285EA}" name="טווח סטיה מותר" dataDxfId="386"/>
    <tableColumn id="7" xr3:uid="{E6A933BE-37C6-4602-BEDF-5786AAC3A4B6}" name="גבולות שיעור החשיפה הצפויה"/>
    <tableColumn id="8" xr3:uid="{028607F9-9364-46F8-BACB-0AD8A43629C5}" name="מדד ייחוס*" dataDxfId="385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66B0884-14CC-4E31-A2EF-015EA1022F67}" name="TitleRegion1.b45.g56.7" displayName="TitleRegion1.b45.g56.7" ref="B45:G56" totalsRowShown="0" headerRowDxfId="221" headerRowBorderDxfId="220" tableBorderDxfId="219">
  <autoFilter ref="B45:G56" xr:uid="{066B0884-14CC-4E31-A2EF-015EA1022F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E73D14A-7F84-441F-8D65-A1528B8862C3}" name="אפיק השקעה " dataDxfId="218"/>
    <tableColumn id="2" xr3:uid="{B54AB0C7-FB46-438E-B19E-EBF6DE74E4B1}" name="שיעור החשיפה ליום 31/12/2025" dataDxfId="217"/>
    <tableColumn id="3" xr3:uid="{2C01CD7B-C15B-4531-8307-BF74F818EAF8}" name="שיעור חשיפה צפוי לשנת 2026" dataDxfId="216"/>
    <tableColumn id="4" xr3:uid="{D03AE7B4-F06D-474F-8F9F-7F7629B787EE}" name="טווח סטייה" dataDxfId="215"/>
    <tableColumn id="5" xr3:uid="{DEC78750-6306-4C73-ADF3-1C7ECDBE8573}" name="גבולות שיעור החשיפה הצפויה" dataDxfId="214"/>
    <tableColumn id="6" xr3:uid="{4224FF00-573A-4BD6-8DC2-B09DEEDC21A6}" name="מדד ייחוס*" dataDxfId="213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C5A456A-55A5-48A8-A238-82F7CE8CB83F}" name="TitleRegion1.i45.n56.8" displayName="TitleRegion1.i45.n56.8" ref="I45:N56" totalsRowShown="0" headerRowDxfId="212" dataDxfId="210" headerRowBorderDxfId="211" tableBorderDxfId="209">
  <autoFilter ref="I45:N56" xr:uid="{BC5A456A-55A5-48A8-A238-82F7CE8CB8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B34AC62-3FC4-4ADD-8921-1BFF4D11F2D1}" name="אפיק השקעה " dataDxfId="208"/>
    <tableColumn id="2" xr3:uid="{138AB96B-F929-4221-A63F-8A1F2470EE25}" name="שיעור החשיפה ליום 31/12/2025" dataDxfId="207"/>
    <tableColumn id="3" xr3:uid="{5A927CA1-17DF-4915-A283-C525BAFC578E}" name="שיעור חשיפה צפוי לשנת 2026" dataDxfId="206"/>
    <tableColumn id="4" xr3:uid="{35F4F4F5-F7E6-4278-A6E8-A95E87DA3425}" name="טווח סטייה" dataDxfId="205"/>
    <tableColumn id="5" xr3:uid="{EBEC03E5-03BC-4A89-A4E0-9882662ECE3D}" name="גבולות שיעור החשיפה הצפויה" dataDxfId="204"/>
    <tableColumn id="6" xr3:uid="{8F7A3D3C-3543-4820-8D8E-488117DB6250}" name="מדד ייחוס*" dataDxfId="20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47E7253-6C82-49E9-8D8B-F0D9F746431F}" name="TitleRegion1.b59.g70.9" displayName="TitleRegion1.b59.g70.9" ref="B59:G70" totalsRowShown="0" headerRowDxfId="202" headerRowBorderDxfId="201" tableBorderDxfId="200">
  <autoFilter ref="B59:G70" xr:uid="{C47E7253-6C82-49E9-8D8B-F0D9F74643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46A0BED-9B5B-4226-9766-A9AA29A53310}" name="אפיק השקעה " dataDxfId="199"/>
    <tableColumn id="2" xr3:uid="{4FACE244-3E85-457B-AC46-C55132159EE3}" name="שיעור החשיפה ליום 31/12/2025" dataDxfId="198"/>
    <tableColumn id="3" xr3:uid="{7889E7F9-28B8-4722-A957-41C952486773}" name="שיעור חשיפה צפוי לשנת 2026" dataDxfId="197"/>
    <tableColumn id="4" xr3:uid="{D09E2267-9057-49D8-9082-A5D9969A4504}" name="_x0009_טווח סטייה" dataDxfId="196"/>
    <tableColumn id="5" xr3:uid="{85D15684-2056-473C-86AD-F4B7DB77BDFA}" name="גבולות שיעור החשיפה הצפויה" dataDxfId="195"/>
    <tableColumn id="6" xr3:uid="{1AC532B5-B0E8-4E6F-9029-3A6DBA342483}" name="מדד ייחוס*" dataDxfId="194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B3945DB-07AB-4921-BE3E-68F4661A1831}" name="TitleRegion1.i59.n70.10" displayName="TitleRegion1.i59.n70.10" ref="I59:N70" totalsRowShown="0" headerRowDxfId="193" dataDxfId="191" headerRowBorderDxfId="192" tableBorderDxfId="190">
  <autoFilter ref="I59:N70" xr:uid="{6B3945DB-07AB-4921-BE3E-68F4661A18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74B5657-4110-4379-A53F-04EB8BCA1D88}" name="אפיק השקעה " dataDxfId="189"/>
    <tableColumn id="2" xr3:uid="{4BB1360E-B6B5-42E3-A911-7319F715B373}" name="שיעור החשיפה ליום 31/12/2025" dataDxfId="188"/>
    <tableColumn id="3" xr3:uid="{2A1031FE-9450-4B58-9CF8-BEE454BED609}" name="שיעור חשיפה צפוי לשנת 2026" dataDxfId="187"/>
    <tableColumn id="4" xr3:uid="{ADBD3AC1-7431-4B19-89AC-5B0A5487E488}" name="_x0009_טווח סטייה" dataDxfId="186"/>
    <tableColumn id="5" xr3:uid="{8A3B835D-1D43-47D2-9A01-BF2B288A5D46}" name="גבולות שיעור החשיפה הצפויה" dataDxfId="185"/>
    <tableColumn id="6" xr3:uid="{622E1FCC-09B8-450A-899D-52E111887272}" name="מדד ייחוס*" dataDxfId="184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232D8A5-0512-429F-B8CB-62F8CDB714F5}" name="TitleRegion1.b73.g84.11" displayName="TitleRegion1.b73.g84.11" ref="B73:G84" totalsRowShown="0" headerRowDxfId="183" headerRowBorderDxfId="182" tableBorderDxfId="181">
  <autoFilter ref="B73:G84" xr:uid="{F232D8A5-0512-429F-B8CB-62F8CDB714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B9C14F1-5522-4702-96E6-B74B0B354D33}" name="אפיק השקעה " dataDxfId="180"/>
    <tableColumn id="2" xr3:uid="{DD540C1B-FD17-474D-B975-05BA0A77BBFE}" name="שיעור החשיפה ליום 31/12/2025" dataDxfId="179"/>
    <tableColumn id="3" xr3:uid="{9A135F6E-C18F-4005-8393-66133512823C}" name="שיעור חשיפה צפוי לשנת 2026" dataDxfId="178"/>
    <tableColumn id="4" xr3:uid="{0C3DD4EA-5518-451D-A34E-D1031A53D810}" name="_x0009_טווח סטייה" dataDxfId="177"/>
    <tableColumn id="5" xr3:uid="{2DF2D059-86BF-4B85-A029-04CF36C66AF6}" name="גבולות שיעור החשיפה הצפויה" dataDxfId="176"/>
    <tableColumn id="6" xr3:uid="{AC9843F9-0C2C-4F78-B6A1-A24DD818955A}" name="מדד ייחוס*" dataDxfId="175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6D81D5F-C35D-421D-8280-3951FA9D2A8F}" name="TitleRegion1.i73.n84.12" displayName="TitleRegion1.i73.n84.12" ref="I73:N84" totalsRowShown="0" headerRowDxfId="174" dataDxfId="172" headerRowBorderDxfId="173" tableBorderDxfId="171">
  <autoFilter ref="I73:N84" xr:uid="{16D81D5F-C35D-421D-8280-3951FA9D2A8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64DAEB6-3323-4A21-BD47-B1FCC0F7B33B}" name="אפיק השקעה " dataDxfId="170"/>
    <tableColumn id="2" xr3:uid="{F13C206D-78D0-4C5D-9B84-B0C6ED511DAE}" name="שיעור החשיפה ליום 31/12/2025" dataDxfId="169"/>
    <tableColumn id="3" xr3:uid="{5141A8B0-1AE9-4C81-AA9D-3B8A5500034C}" name="שיעור חשיפה צפוי לשנת 2026" dataDxfId="168"/>
    <tableColumn id="4" xr3:uid="{90E0D868-F8B2-4CDD-BE7E-FA3A2443CBC2}" name="_x0009_טווח סטייה" dataDxfId="167"/>
    <tableColumn id="5" xr3:uid="{7870FAA1-D883-4B8C-BE40-0779D71AB9A5}" name="גבולות שיעור החשיפה הצפויה" dataDxfId="166"/>
    <tableColumn id="6" xr3:uid="{51166F66-1E2B-4B40-810E-267B7C4EA3DC}" name="מדד ייחוס*" dataDxfId="16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5B0D487-00ED-44CC-8F40-F987AE2087A7}" name="TitleRegion1.b87.g95.13" displayName="TitleRegion1.b87.g95.13" ref="B87:G95" totalsRowShown="0" headerRowDxfId="164" headerRowBorderDxfId="163" tableBorderDxfId="162">
  <autoFilter ref="B87:G95" xr:uid="{95B0D487-00ED-44CC-8F40-F987AE2087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6C7429-5CCB-4986-BA48-ADFE8FE4A8A6}" name="אפיק השקעה "/>
    <tableColumn id="2" xr3:uid="{C6939ACD-32CC-467A-8431-B95F24B4D52A}" name="שיעור החשיפה ליום 31/12/2025" dataDxfId="161"/>
    <tableColumn id="3" xr3:uid="{54D4B92C-B0AB-4FCD-9879-6A1249D9C085}" name="שיעור חשיפה צפוי לשנת 2026" dataDxfId="160"/>
    <tableColumn id="4" xr3:uid="{A91731F2-AF05-4971-B851-EBDF2D63D8D0}" name="_x0009_טווח סטייה" dataDxfId="159"/>
    <tableColumn id="5" xr3:uid="{30A3BEE9-0C2C-481F-BBCB-801E0B49150E}" name="גבולות שיעור החשיפה הצפויה" dataDxfId="158"/>
    <tableColumn id="6" xr3:uid="{4933F234-715C-44C5-97C5-CC711F3A53B5}" name="מדד ייחוס*" dataDxfId="15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06CD12D-0CFF-459B-9B53-C92A152F862E}" name="TitleRegion1.i87.n95.14" displayName="TitleRegion1.i87.n95.14" ref="I87:N95" totalsRowShown="0" headerRowDxfId="156" dataDxfId="154" headerRowBorderDxfId="155" tableBorderDxfId="153">
  <autoFilter ref="I87:N95" xr:uid="{A06CD12D-0CFF-459B-9B53-C92A152F86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047F349-256F-4FCF-8329-F6B41D41CE38}" name="אפיק השקעה " dataDxfId="152"/>
    <tableColumn id="2" xr3:uid="{6B2529E1-5C86-4E4B-8C4B-19B6FC89074C}" name="שיעור החשיפה ליום 31/12/2025" dataDxfId="151"/>
    <tableColumn id="3" xr3:uid="{676E0CB9-2707-4B20-81C5-B362A06FF838}" name="שיעור חשיפה צפוי לשנת 2026" dataDxfId="150"/>
    <tableColumn id="4" xr3:uid="{88088F52-7E72-4AEB-84D7-CC63A1A570BF}" name="_x0009_טווח סטייה" dataDxfId="149"/>
    <tableColumn id="5" xr3:uid="{FF353A59-C6C4-4493-8514-5EEB17A0B456}" name="גבולות שיעור החשיפה הצפויה" dataDxfId="148"/>
    <tableColumn id="6" xr3:uid="{CF49C270-4B5D-4331-BCA0-69F14A606BF3}" name="מדד ייחוס*" dataDxfId="147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96D2F06-9FF4-44DB-BF0B-C3D9978CB20B}" name="TitleRegion1.b98.g106.15" displayName="TitleRegion1.b98.g106.15" ref="B98:G106" totalsRowShown="0" headerRowDxfId="146" headerRowBorderDxfId="145" tableBorderDxfId="144">
  <autoFilter ref="B98:G106" xr:uid="{996D2F06-9FF4-44DB-BF0B-C3D9978CB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999C72-B4C5-4397-89C7-688C97AD3D03}" name="אפיק השקעה "/>
    <tableColumn id="2" xr3:uid="{C26729E3-B2E6-414C-B177-D87A33285C78}" name="שיעור החשיפה ליום 31/12/2025" dataDxfId="143"/>
    <tableColumn id="3" xr3:uid="{0018C30E-A608-4632-B513-20C459E5E131}" name="שיעור חשיפה צפוי לשנת 2026" dataDxfId="142"/>
    <tableColumn id="4" xr3:uid="{735A8998-147A-4A20-A0ED-09154C561CDA}" name="_x0009_טווח סטייה" dataDxfId="141"/>
    <tableColumn id="5" xr3:uid="{7C1354ED-BD6C-4822-B9E9-14C774D3D302}" name="גבולות שיעור החשיפה הצפויה" dataDxfId="140"/>
    <tableColumn id="6" xr3:uid="{2617D244-B86C-469A-A0A7-59C47035D0FD}" name="מדד ייחוס*" dataDxfId="139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DBEEF0A-B5A6-498E-9B71-DF43F9DF0512}" name="TitleRegion1.i98.n106.16" displayName="TitleRegion1.i98.n106.16" ref="I98:N106" totalsRowShown="0" headerRowDxfId="138" dataDxfId="136" headerRowBorderDxfId="137" tableBorderDxfId="135">
  <autoFilter ref="I98:N106" xr:uid="{3DBEEF0A-B5A6-498E-9B71-DF43F9DF05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D26DD29-6A21-42B2-8CEB-B8F09E7CCF14}" name="אפיק השקעה " dataDxfId="134"/>
    <tableColumn id="2" xr3:uid="{2E0709EB-BE89-4AA3-8B30-B5BA39830022}" name="שיעור החשיפה ליום 31/12/2025" dataDxfId="133"/>
    <tableColumn id="3" xr3:uid="{12D8A220-7DF7-45CA-B998-C4AD2987F6B2}" name="שיעור חשיפה צפוי לשנת 2026" dataDxfId="132"/>
    <tableColumn id="4" xr3:uid="{3F63E7BC-5165-4025-8270-C4CD2F93D0C7}" name="_x0009_טווח סטייה" dataDxfId="131"/>
    <tableColumn id="5" xr3:uid="{BA8CCB9D-EC91-416E-9895-DC54A1986F74}" name="גבולות שיעור החשיפה הצפויה" dataDxfId="130"/>
    <tableColumn id="6" xr3:uid="{D5AB8F88-BE28-45BB-9D3C-E23B1F5FEEB1}" name="מדד ייחוס*" dataDxfId="12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930C23-EBCF-4D3E-8270-7ACAA90B985C}" name="TitleRegion1.b48.i60.27" displayName="TitleRegion1.b48.i60.27" ref="B48:I60" totalsRowShown="0" headerRowDxfId="384" tableBorderDxfId="383">
  <autoFilter ref="B48:I60" xr:uid="{AE930C23-EBCF-4D3E-8270-7ACAA90B985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14DBD8F-5BE2-4050-986A-884BD1617E5F}" name="אפיק השקעה " dataDxfId="382"/>
    <tableColumn id="2" xr3:uid="{EBE12782-1595-480D-A6B4-FADA2E04CE57}" name="ריק במקור" dataDxfId="381"/>
    <tableColumn id="3" xr3:uid="{FDD138D7-0EDC-44E6-B81A-5AF432F00871}" name="ריק במקור2" dataDxfId="380"/>
    <tableColumn id="4" xr3:uid="{DC67E7BE-07DA-4EEA-A881-F5BAA9A91E87}" name="שיעור החשיפה ליום 31/12/2025"/>
    <tableColumn id="5" xr3:uid="{29CB6ED2-3478-4953-A227-5087B2948C81}" name="שיעור חשיפה צפוי לשנת 2026"/>
    <tableColumn id="6" xr3:uid="{4C7B735F-B273-4E2C-B9ED-ECA69A86E9E2}" name="טווח סטיה מותר" dataDxfId="379"/>
    <tableColumn id="7" xr3:uid="{1ED22C70-32B9-4D55-A0BF-9C328D48871D}" name="גבולות שיעור החשיפה הצפויה"/>
    <tableColumn id="8" xr3:uid="{4570B3D6-A2D7-45D5-8007-E42B870D72BF}" name="מדד ייחוס*" dataDxfId="378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072A233-8778-4A93-B84C-21CCF4B15331}" name="TitleRegion1.b109.g117.17" displayName="TitleRegion1.b109.g117.17" ref="B109:G117" totalsRowShown="0" headerRowDxfId="128" headerRowBorderDxfId="127" tableBorderDxfId="126">
  <autoFilter ref="B109:G117" xr:uid="{F072A233-8778-4A93-B84C-21CCF4B153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EA64A7E-3E8F-4C4D-958B-A3300BAF3DE5}" name="אפיק השקעה "/>
    <tableColumn id="2" xr3:uid="{2F6B6EA2-40CA-462E-9C9C-6079473E21B2}" name="שיעור החשיפה ליום 31/12/2025" dataDxfId="125"/>
    <tableColumn id="3" xr3:uid="{27EC4D55-6A54-4E51-9FAC-00784667F290}" name="שיעור חשיפה צפוי לשנת 2026" dataDxfId="124"/>
    <tableColumn id="4" xr3:uid="{02D80181-FB83-4C7A-AB6D-1010D04248A1}" name="_x0009_טווח סטייה" dataDxfId="123"/>
    <tableColumn id="5" xr3:uid="{186586D4-B037-47CA-8C91-AF8DD74A187B}" name="גבולות שיעור החשיפה הצפויה" dataDxfId="122"/>
    <tableColumn id="6" xr3:uid="{4759F525-0BCD-4D40-A38B-454523176F0A}" name="מדד ייחוס*" dataDxfId="12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973B2E0-52D9-4BC4-ACBF-19FBF3EA57C6}" name="TitleRegion1.i109.n117.18" displayName="TitleRegion1.i109.n117.18" ref="I109:N117" totalsRowShown="0" headerRowDxfId="120" dataDxfId="118" headerRowBorderDxfId="119" tableBorderDxfId="117">
  <autoFilter ref="I109:N117" xr:uid="{E973B2E0-52D9-4BC4-ACBF-19FBF3EA57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05D5C0B-9FE8-452C-A329-7A0595A5407D}" name="אפיק השקעה " dataDxfId="116"/>
    <tableColumn id="2" xr3:uid="{4E5D91CF-D59F-41AE-8F5E-EA9F4B05DA7C}" name="שיעור החשיפה ליום 31/12/2025" dataDxfId="115"/>
    <tableColumn id="3" xr3:uid="{4ADAD736-3418-4619-8626-C86DCC714EFA}" name="שיעור חשיפה צפוי לשנת 2026" dataDxfId="114"/>
    <tableColumn id="4" xr3:uid="{0F582344-C2DC-4F47-9B4E-571BD69DF855}" name="_x0009_טווח סטייה" dataDxfId="113"/>
    <tableColumn id="5" xr3:uid="{D495D033-FA8C-4318-9F02-5B963371E9E7}" name="גבולות שיעור החשיפה הצפויה" dataDxfId="112"/>
    <tableColumn id="6" xr3:uid="{551524DF-247E-46E7-9CB8-542EC35A9E68}" name="מדד ייחוס*" dataDxfId="111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57FEDD-4A00-459B-B2A2-1D2BDFDD979B}" name="TitleRegion1.b120.g128.19" displayName="TitleRegion1.b120.g128.19" ref="B120:G128" totalsRowShown="0" headerRowDxfId="110" headerRowBorderDxfId="109" tableBorderDxfId="108">
  <autoFilter ref="B120:G128" xr:uid="{2857FEDD-4A00-459B-B2A2-1D2BDFDD97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F27408B-02A4-41CE-9D91-9C9BAFB5A151}" name="אפיק השקעה "/>
    <tableColumn id="2" xr3:uid="{C069F005-BA4B-4E71-B400-B325484C1C3B}" name="שיעור החשיפה ליום 31/12/2025" dataDxfId="107"/>
    <tableColumn id="3" xr3:uid="{EB5D8377-1726-4BF2-A2D3-8D08F688A47F}" name="שיעור חשיפה צפוי לשנת 2026" dataDxfId="106"/>
    <tableColumn id="4" xr3:uid="{E8EDB62A-AE93-4AE9-9A52-880AEBB47D43}" name="_x0009_טווח סטייה" dataDxfId="105"/>
    <tableColumn id="5" xr3:uid="{A231ED3B-CBB2-4617-8EF7-886964CB3700}" name="גבולות שיעור החשיפה הצפויה" dataDxfId="104"/>
    <tableColumn id="6" xr3:uid="{CC3E1C51-1298-4357-BD4A-14A67C1DFE8B}" name="מדד ייחוס*" dataDxfId="103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CBA866E-0AA8-482E-B488-B3F2218ADA91}" name="TitleRegion1.i120.n128.20" displayName="TitleRegion1.i120.n128.20" ref="I120:N128" totalsRowShown="0" headerRowDxfId="102" dataDxfId="100" headerRowBorderDxfId="101" tableBorderDxfId="99">
  <autoFilter ref="I120:N128" xr:uid="{9CBA866E-0AA8-482E-B488-B3F2218ADA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F2830C9-6FD2-4D19-8850-321152FBA428}" name="אפיק השקעה " dataDxfId="98"/>
    <tableColumn id="2" xr3:uid="{3E6A9669-E66C-4789-B9FC-049F8E3F8941}" name="שיעור החשיפה ליום 31/12/2025" dataDxfId="97"/>
    <tableColumn id="3" xr3:uid="{1887B8F2-7E24-471F-8A1B-BAF820D6AEF2}" name="שיעור חשיפה צפוי לשנת 2026" dataDxfId="96"/>
    <tableColumn id="4" xr3:uid="{D907E617-EAEC-4AE9-9FF4-18F6D7AD16E5}" name="_x0009_טווח סטייה" dataDxfId="95"/>
    <tableColumn id="5" xr3:uid="{1BD212AC-C911-48C4-A501-2223870EAE54}" name="גבולות שיעור החשיפה הצפויה" dataDxfId="94"/>
    <tableColumn id="6" xr3:uid="{8FEEE9D4-3802-4276-AD47-B0F893DFE306}" name="מדד ייחוס*" dataDxfId="93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29A2D7A-ACC1-4B5F-A8F5-606C923429D1}" name="TitleRegion1.b131.g139.21" displayName="TitleRegion1.b131.g139.21" ref="B131:G139" totalsRowShown="0" headerRowDxfId="92" headerRowBorderDxfId="91" tableBorderDxfId="90">
  <autoFilter ref="B131:G139" xr:uid="{629A2D7A-ACC1-4B5F-A8F5-606C923429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1F92EF-6A55-4468-A992-231CAEC0B8F8}" name="אפיק השקעה "/>
    <tableColumn id="2" xr3:uid="{929CB47B-77D3-40FC-8CA3-B748764B2FF8}" name="שיעור החשיפה ליום 31/12/2025" dataDxfId="89"/>
    <tableColumn id="3" xr3:uid="{3ED973DC-CC6D-43A6-978D-EFA3861FBAF6}" name="שיעור חשיפה צפוי לשנת 2026" dataDxfId="88"/>
    <tableColumn id="4" xr3:uid="{A6A1776C-F479-4254-BC4A-F81885D5866C}" name="_x0009_טווח סטייה" dataDxfId="87"/>
    <tableColumn id="5" xr3:uid="{745ABD0A-FC9C-4C88-95D5-E83413260187}" name="גבולות שיעור החשיפה הצפויה" dataDxfId="86"/>
    <tableColumn id="6" xr3:uid="{2F777088-34C6-4CC6-B047-DC74D553FCEC}" name="מדד ייחוס*" dataDxfId="85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7BDA89F-06E0-4BD7-805C-7CE99C3931BA}" name="TitleRegion1.i131.n139.22" displayName="TitleRegion1.i131.n139.22" ref="I131:N139" totalsRowShown="0" headerRowDxfId="84" dataDxfId="82" headerRowBorderDxfId="83" tableBorderDxfId="81">
  <autoFilter ref="I131:N139" xr:uid="{37BDA89F-06E0-4BD7-805C-7CE99C3931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5180240-DAE5-449C-AC0C-1FF5CB1340FA}" name="אפיק השקעה " dataDxfId="80"/>
    <tableColumn id="2" xr3:uid="{3938808C-1BFE-4000-BDDA-5308C3B86CD2}" name="שיעור החשיפה ליום 31/12/2025" dataDxfId="79"/>
    <tableColumn id="3" xr3:uid="{3D88EB99-5318-45C9-BDED-5DFD006E73BD}" name="שיעור חשיפה צפוי לשנת 2026" dataDxfId="78"/>
    <tableColumn id="4" xr3:uid="{36F49901-33E0-4171-849B-6366760B31FC}" name="_x0009_טווח סטייה" dataDxfId="77"/>
    <tableColumn id="5" xr3:uid="{879608DF-DE73-4AA1-9748-B2923A561DFB}" name="גבולות שיעור החשיפה הצפויה" dataDxfId="76"/>
    <tableColumn id="6" xr3:uid="{180A87FB-A99F-4FC0-84C8-72E53191A4C9}" name="מדד ייחוס*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399A751-C4E7-46DB-AF16-79A083ACB2F9}" name="TitleRegion1.b142.g150.23" displayName="TitleRegion1.b142.g150.23" ref="B142:G150" totalsRowShown="0" headerRowDxfId="74" headerRowBorderDxfId="73" tableBorderDxfId="72">
  <autoFilter ref="B142:G150" xr:uid="{3399A751-C4E7-46DB-AF16-79A083ACB2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6B408AB-ABB8-43A5-B6E7-369451402073}" name="אפיק השקעה "/>
    <tableColumn id="2" xr3:uid="{9E4965F5-F800-468E-9031-292251A32682}" name="שיעור החשיפה ליום 31/12/2025" dataDxfId="71"/>
    <tableColumn id="3" xr3:uid="{67AD765C-5F25-4711-91B1-95D31EB87A2D}" name="שיעור חשיפה צפוי לשנת 2026" dataDxfId="70"/>
    <tableColumn id="4" xr3:uid="{04CA7C84-F836-4D17-8A75-AACD24EA5ED5}" name="_x0009_טווח סטייה" dataDxfId="69"/>
    <tableColumn id="5" xr3:uid="{F752C51A-5BB3-4FF3-80E2-AB84FF5C097C}" name="גבולות שיעור החשיפה הצפויה" dataDxfId="68"/>
    <tableColumn id="6" xr3:uid="{DB5B81CB-625D-4291-92D8-CEC371C9F9EC}" name="מדד ייחוס*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4058BD7-6062-490E-969F-4F18FE31C185}" name="TitleRegion1.i142.n150.24" displayName="TitleRegion1.i142.n150.24" ref="I142:N150" totalsRowShown="0" headerRowDxfId="66" dataDxfId="64" headerRowBorderDxfId="65" tableBorderDxfId="63">
  <autoFilter ref="I142:N150" xr:uid="{44058BD7-6062-490E-969F-4F18FE31C1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883A3CD-2FA0-4278-B9C3-1AD37945ADEF}" name="אפיק השקעה " dataDxfId="62"/>
    <tableColumn id="2" xr3:uid="{ACCB8FE1-6097-42AE-9132-88D3BCA3F281}" name="שיעור החשיפה ליום 31/12/2025" dataDxfId="61"/>
    <tableColumn id="3" xr3:uid="{163618FD-EEF8-4456-93E9-6F68982A6A19}" name="שיעור חשיפה צפוי לשנת 2026" dataDxfId="60"/>
    <tableColumn id="4" xr3:uid="{999E97E5-5D04-4CFB-BE53-7796D6C05B61}" name="_x0009_טווח סטייה" dataDxfId="59"/>
    <tableColumn id="5" xr3:uid="{3198D010-5CAB-4F7F-B0E5-2518F9348377}" name="גבולות שיעור החשיפה הצפויה" dataDxfId="58"/>
    <tableColumn id="6" xr3:uid="{674B94B5-FA75-40BF-A4F6-9349D517E08B}" name="מדד ייחוס*" dataDxfId="57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4555E37-99DF-4C02-9988-BAB5C715EDA2}" name="TitleRegion1.b153.g161.25" displayName="TitleRegion1.b153.g161.25" ref="B153:G161" totalsRowShown="0" headerRowDxfId="56" headerRowBorderDxfId="55" tableBorderDxfId="54">
  <autoFilter ref="B153:G161" xr:uid="{E4555E37-99DF-4C02-9988-BAB5C715ED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DF466CE-70AB-475B-9C5C-A4B1D0CE576E}" name="אפיק השקעה "/>
    <tableColumn id="2" xr3:uid="{7B7FE605-9E3A-4C61-8E08-9F8D359989AE}" name="שיעור החשיפה ליום 31/12/2025" dataDxfId="53"/>
    <tableColumn id="3" xr3:uid="{99F7C591-6FE6-4269-81FF-6284A336DEF5}" name="שיעור חשיפה צפוי לשנת 2026" dataDxfId="52"/>
    <tableColumn id="4" xr3:uid="{D96B9F99-12D9-4FFF-9E4C-66FD196D5CE1}" name="_x0009_טווח סטייה" dataDxfId="51"/>
    <tableColumn id="5" xr3:uid="{B222FC9E-8845-4392-B317-04BD9160E724}" name="גבולות שיעור החשיפה הצפויה" dataDxfId="50"/>
    <tableColumn id="6" xr3:uid="{3ACA3D34-1AF0-4F90-A04C-4BD20BD16976}" name="מדד ייחוס*" dataDxfId="49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0E55F32-4697-4048-A8EE-A22E75F54499}" name="TitleRegion1.i153.n161.26" displayName="TitleRegion1.i153.n161.26" ref="I153:N161" totalsRowShown="0" headerRowDxfId="48" dataDxfId="46" headerRowBorderDxfId="47" tableBorderDxfId="45">
  <autoFilter ref="I153:N161" xr:uid="{C0E55F32-4697-4048-A8EE-A22E75F544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36820F7-256D-48C5-900E-797B9CE7FE43}" name="אפיק השקעה " dataDxfId="44"/>
    <tableColumn id="2" xr3:uid="{89E8887D-1DBB-412B-A73A-2B8C1F644895}" name="שיעור החשיפה ליום 31/12/2025" dataDxfId="43"/>
    <tableColumn id="3" xr3:uid="{8DAA513F-532B-4711-BDBA-05A76B094EA8}" name="שיעור חשיפה צפוי לשנת 2026" dataDxfId="42"/>
    <tableColumn id="4" xr3:uid="{9A6B8F09-E368-4464-85DF-86005B561AD7}" name="_x0009_טווח סטייה" dataDxfId="41"/>
    <tableColumn id="5" xr3:uid="{6CCD7E93-F1AE-447B-A5F1-490B952498B7}" name="גבולות שיעור החשיפה הצפויה" dataDxfId="40"/>
    <tableColumn id="6" xr3:uid="{70EA618D-1681-4B73-85B3-820CE64633B9}" name="מדד ייחוס*" dataDxfId="3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8BEA98-ACB3-4AF8-9E8C-9E9E6C32A32B}" name="TitleRegion1.b63.i75.28" displayName="TitleRegion1.b63.i75.28" ref="B63:I75" totalsRowShown="0" headerRowDxfId="377" tableBorderDxfId="376">
  <autoFilter ref="B63:I75" xr:uid="{D78BEA98-ACB3-4AF8-9E8C-9E9E6C32A3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24963EF-2E4C-43F6-9CB7-938F021F1E8F}" name="אפיק השקעה " dataDxfId="375"/>
    <tableColumn id="2" xr3:uid="{41BF6CE0-C872-47D4-BF0F-8CCE841ABC05}" name="ריק במקור" dataDxfId="374"/>
    <tableColumn id="3" xr3:uid="{04AECBDD-A75A-4769-A84B-1ED2AF792C56}" name="ריק במקור2" dataDxfId="373"/>
    <tableColumn id="4" xr3:uid="{9ECD6680-C09C-4E26-89E4-9D7CF6D7956E}" name="שיעור החשיפה ליום 31/12/2025" dataDxfId="372"/>
    <tableColumn id="5" xr3:uid="{C9494099-A9C1-4CF1-8C64-C30B0D142A91}" name="שיעור חשיפה צפוי לשנת 2026" dataDxfId="371"/>
    <tableColumn id="6" xr3:uid="{C3354305-D826-4770-93E8-9C44D3027D5E}" name="טווח סטיה מותר" dataDxfId="370"/>
    <tableColumn id="7" xr3:uid="{E42665B5-5F56-4131-854F-2B41D1D432DE}" name="גבולות שיעור החשיפה הצפויה"/>
    <tableColumn id="8" xr3:uid="{734735CC-C4A4-4B23-A16B-E1930BDD60A4}" name="מדד ייחוס*" dataDxfId="369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461C0C1-E685-4B9F-9EE2-5921885A0D0B}" name="TitleRegion1.b164.g175.27" displayName="TitleRegion1.b164.g175.27" ref="B164:G175" totalsRowShown="0" headerRowDxfId="38" headerRowBorderDxfId="37" tableBorderDxfId="36" totalsRowBorderDxfId="35">
  <autoFilter ref="B164:G175" xr:uid="{5461C0C1-E685-4B9F-9EE2-5921885A0D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323AD09-3702-490D-997D-23DEF6A3B097}" name="אפיק השקעה " dataDxfId="34"/>
    <tableColumn id="2" xr3:uid="{6FA8A852-798E-445F-B7E6-9AC0FA359B00}" name="שיעור החשיפה ליום 31/12/2025" dataDxfId="33"/>
    <tableColumn id="3" xr3:uid="{F55A8665-691F-4EF0-A347-995F3175DBD6}" name="שיעור חשיפה צפוי לשנת 2026" dataDxfId="32"/>
    <tableColumn id="4" xr3:uid="{96059166-F3DB-43EB-BE4C-32163527FCB2}" name="טווח סטיה מותר" dataDxfId="31"/>
    <tableColumn id="5" xr3:uid="{3FF24779-CC2F-4F63-8F3A-BA34B28138D1}" name="גבולות שיעור החשיפה הצפויה" dataDxfId="30"/>
    <tableColumn id="6" xr3:uid="{142A04AF-7356-4852-828D-88F817682071}" name="מדד ייחוס*" dataDxfId="29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BE5EB3B-0E65-41EA-AA6F-395EB12D9804}" name="TitleRegion1.i164.n175.28" displayName="TitleRegion1.i164.n175.28" ref="I164:N175" totalsRowShown="0" headerRowDxfId="28" dataDxfId="26" headerRowBorderDxfId="27" tableBorderDxfId="25" totalsRowBorderDxfId="24">
  <autoFilter ref="I164:N175" xr:uid="{6BE5EB3B-0E65-41EA-AA6F-395EB12D98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AACC377-E341-49F7-B57C-360D828B37EE}" name="אפיק השקעה " dataDxfId="23"/>
    <tableColumn id="2" xr3:uid="{6D47D954-4D40-46ED-8CBE-550224310870}" name="שיעור החשיפה ליום 31/12/2025" dataDxfId="22"/>
    <tableColumn id="3" xr3:uid="{9A29A656-E036-47CB-A026-2D24505E2085}" name="שיעור חשיפה צפוי לשנת 2026" dataDxfId="21"/>
    <tableColumn id="4" xr3:uid="{047E9AA7-24C0-42C2-95B7-380D3D9D6750}" name="טווח סטיה מותר" dataDxfId="20"/>
    <tableColumn id="5" xr3:uid="{1AD6F020-E943-4835-A075-166507ECC76A}" name="גבולות שיעור החשיפה הצפויה" dataDxfId="19"/>
    <tableColumn id="6" xr3:uid="{0A7F93A1-F897-4750-8E23-01AF672852BD}" name="מדד ייחוס*" dataDxfId="18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30D0717-F764-4A6B-AEBC-6A5B597F5F47}" name="TitleRegion1.b178.g186.29" displayName="TitleRegion1.b178.g186.29" ref="B178:G186" totalsRowShown="0" headerRowDxfId="17" headerRowBorderDxfId="16" tableBorderDxfId="15">
  <autoFilter ref="B178:G186" xr:uid="{B30D0717-F764-4A6B-AEBC-6A5B597F5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85CB5AE-5A03-4279-96A2-55C85AB13942}" name="אפיק השקעה "/>
    <tableColumn id="2" xr3:uid="{125FEC62-66D2-4E1A-A6DA-88FAE9F2F21C}" name="שיעור החשיפה ליום 31/12/2025" dataDxfId="14"/>
    <tableColumn id="3" xr3:uid="{45026EDE-BF04-412E-A1C2-64249CEEB9E0}" name="שיעור חשיפה צפוי לשנת 2026" dataDxfId="13"/>
    <tableColumn id="4" xr3:uid="{54896C22-DAB9-490B-ACFA-112938C59297}" name="טווח סטיה מותר" dataDxfId="12"/>
    <tableColumn id="5" xr3:uid="{EE62DBDC-8207-48A5-B7C1-02E8FD14B8EE}" name="גבולות שיעור החשיפה הצפויה" dataDxfId="11"/>
    <tableColumn id="6" xr3:uid="{5B88D1B5-89F8-4C09-BF3D-987D74CA9226}" name="מדד ייחוס*" dataDxfId="10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61C2A45-E13F-4C2E-9951-C162B3AADFAA}" name="TitleRegion1.i178.n187.30" displayName="TitleRegion1.i178.n187.30" ref="I178:N187" totalsRowShown="0" headerRowDxfId="9" dataDxfId="7" headerRowBorderDxfId="8" tableBorderDxfId="6">
  <autoFilter ref="I178:N187" xr:uid="{B61C2A45-E13F-4C2E-9951-C162B3AADF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C9C605E-45E0-4978-9800-EAB9250005EC}" name="אפיק השקעה " dataDxfId="5"/>
    <tableColumn id="2" xr3:uid="{CADFE59B-941D-44B2-AED2-8B0C64DD66E6}" name="שיעור החשיפה ליום 31/12/2025" dataDxfId="4"/>
    <tableColumn id="3" xr3:uid="{E38B3397-9F10-4896-886A-32C9042432A8}" name="שיעור חשיפה צפוי לשנת 2026" dataDxfId="3"/>
    <tableColumn id="4" xr3:uid="{AC95BDE0-4D7A-490F-958C-640B04F314D5}" name="טווח סטיה מותר" dataDxfId="2"/>
    <tableColumn id="5" xr3:uid="{05EFDF70-E6C0-4E69-B604-CAA6A4909DFB}" name="גבולות שיעור החשיפה הצפויה" dataDxfId="1"/>
    <tableColumn id="6" xr3:uid="{8CC51833-3512-4FE8-889D-057B0D854CE5}" name="מדד ייחוס*" dataDxfId="0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784565-35BE-4C2E-A025-5964A3E0E64F}" name="TitleRegion1.b80.i92.29" displayName="TitleRegion1.b80.i92.29" ref="B80:I92" totalsRowShown="0" headerRowDxfId="368" headerRowBorderDxfId="367" tableBorderDxfId="366">
  <autoFilter ref="B80:I92" xr:uid="{DE784565-35BE-4C2E-A025-5964A3E0E6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B8541E2-436F-4E9B-AC5D-FADED8CA7DE2}" name="אפיק השקעה " dataDxfId="365"/>
    <tableColumn id="2" xr3:uid="{64B45B7E-B214-4743-BC48-A743355A3B10}" name="תגמולים שיעור החשיפה ליום 31/12/2025 "/>
    <tableColumn id="3" xr3:uid="{E25D42DB-2806-4C3A-828C-DEA12948A5E5}" name="השתלמות שיעור החשיפה ליום 31/12/2025"/>
    <tableColumn id="4" xr3:uid="{EF8A1A96-89DB-45B6-9761-61563A36F1DA}" name=" השקעה שיעור החשיפה ליום 31/12/2025"/>
    <tableColumn id="5" xr3:uid="{005F4162-049A-447D-BBEF-6A70484BFEC6}" name="שיעור חשיפה צפוי לשנת 2026"/>
    <tableColumn id="6" xr3:uid="{67EBDD9F-FDE9-43BE-BB4C-FB73D34C2A2E}" name="טווח סטיה מותר" dataDxfId="364"/>
    <tableColumn id="7" xr3:uid="{BE3A912F-6DED-4A7B-B380-44CEC3D5CD1B}" name="גבולות שיעור החשיפה הצפויה"/>
    <tableColumn id="8" xr3:uid="{549F6EE4-6BDE-46B8-8C4E-1B6EF91046BC}" name="מדד ייחוס*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CA9984-D938-4C20-BA8B-28E62FFF0DFD}" name="TitleRegion1.b97.i109.30" displayName="TitleRegion1.b97.i109.30" ref="B97:I109" totalsRowShown="0" headerRowDxfId="362" headerRowBorderDxfId="361" tableBorderDxfId="360">
  <autoFilter ref="B97:I109" xr:uid="{00CA9984-D938-4C20-BA8B-28E62FFF0D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B110953-88BD-431E-88FA-A4B68FA26140}" name="אפיק השקעה " dataDxfId="359"/>
    <tableColumn id="2" xr3:uid="{36E9B4D7-3904-4D89-BCB2-A6308C5D9B21}" name="תגמולים שיעור החשיפה ליום 31/12/2025 "/>
    <tableColumn id="3" xr3:uid="{E7432681-F779-4AFE-8102-AAB578C62567}" name="השתלמות שיעור החשיפה ליום 31/12/2025"/>
    <tableColumn id="4" xr3:uid="{A2684C79-6989-4CD1-BD6C-EEAFA38884D2}" name=" השקעה שיעור החשיפה ליום 31/12/2025"/>
    <tableColumn id="5" xr3:uid="{EB27CB33-2FF7-44B7-BB35-FB2CB3370500}" name="שיעור חשיפה צפוי לשנת 2026"/>
    <tableColumn id="6" xr3:uid="{F899DFFC-59D0-4B0F-A7A0-62F61F8A1842}" name="טווח סטיה מותר" dataDxfId="358"/>
    <tableColumn id="7" xr3:uid="{06C4DFD9-05CE-40D6-A26B-CBA829C968D6}" name="גבולות שיעור החשיפה הצפויה"/>
    <tableColumn id="8" xr3:uid="{B6B01031-CDE9-4872-BF80-F06D632E45F0}" name="מדד ייחוס*" dataDxfId="357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3AC006-B4B0-42FC-B333-5EE5CFACAD52}" name="TitleRegion1.b113.i125.31" displayName="TitleRegion1.b113.i125.31" ref="B113:I125" totalsRowShown="0" headerRowDxfId="356" tableBorderDxfId="355">
  <autoFilter ref="B113:I125" xr:uid="{F83AC006-B4B0-42FC-B333-5EE5CFACAD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09B6929-8F61-47D1-B73C-61CFA02F142F}" name="אפיק השקעה " dataDxfId="354"/>
    <tableColumn id="2" xr3:uid="{08C6DE48-6508-4DDD-B9BA-D49698CC7B52}" name="ריק במקור" dataDxfId="353"/>
    <tableColumn id="3" xr3:uid="{96700C41-791E-4D46-9E5A-82BA66CFF77A}" name="השתלמות שיעור החשיפה ליום 31/12/2025 "/>
    <tableColumn id="4" xr3:uid="{13E5B917-6EBD-4CFE-82AB-FA36AEFBCDCD}" name=" השקעה שיעור החשיפה ליום 31/12/2025"/>
    <tableColumn id="5" xr3:uid="{FE164C0D-C025-4D16-97D5-3E4ED64BBA71}" name="שיעור חשיפה צפוי לשנת 2026"/>
    <tableColumn id="6" xr3:uid="{6B45F800-1F62-477F-A651-DC8B56C2A68A}" name="טווח סטיה מותר" dataDxfId="352"/>
    <tableColumn id="7" xr3:uid="{56A98C96-0174-40FD-A7DD-8CB5D1187EE2}" name="גבולות שיעור החשיפה הצפויה"/>
    <tableColumn id="8" xr3:uid="{F544A7AC-4045-4FA7-8782-0D4E60D8034E}" name="מדד ייחוס*" dataDxfId="35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DE9307A-F2BE-421C-83B6-CC9488B611F2}" name="TitleRegion1.b130.i137.32" displayName="TitleRegion1.b130.i137.32" ref="B130:I137" totalsRowShown="0" headerRowDxfId="350" headerRowBorderDxfId="349" tableBorderDxfId="348">
  <autoFilter ref="B130:I137" xr:uid="{9DE9307A-F2BE-421C-83B6-CC9488B611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4E10FFBA-059C-4E9B-A850-AFD14B2B0F80}" name="אפיק השקעה "/>
    <tableColumn id="2" xr3:uid="{E3BD76D7-156B-4FE1-8D28-A4DA01DAFE36}" name="תגמולים שיעור החשיפה ליום 31/12/2025 "/>
    <tableColumn id="3" xr3:uid="{1D902C75-B7A7-4058-9946-A000203EB443}" name="השתלמות שיעור החשיפה ליום 31/12/2025"/>
    <tableColumn id="4" xr3:uid="{6DB78C3F-D68A-4A01-B9E4-CC5A42FEC67F}" name=" השקעה שיעור החשיפה ליום 31/12/2025"/>
    <tableColumn id="5" xr3:uid="{CB6EC3B5-3E84-470E-A3B6-28A9FF7D1605}" name="שיעור חשיפה צפוי לשנת 2026"/>
    <tableColumn id="6" xr3:uid="{05EE85FB-7C95-4BE4-A990-49C469118347}" name="טווח סטיה מותר" dataDxfId="347"/>
    <tableColumn id="7" xr3:uid="{95F56888-1026-4FC6-9018-90A9934AEBEB}" name="גבולות שיעור החשיפה הצפויה"/>
    <tableColumn id="8" xr3:uid="{901FEEEA-043A-4F1B-B34C-517D12515CE1}" name="מדד ייחוס*" dataDxfId="34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hyperlink" Target="https://www.moreinvest.co.il/media/5jfhbei0/res_%D7%9E%D7%93%D7%99%D7%A0%D7%99%D7%95%D7%AA-%D7%94%D7%A9%D7%AA%D7%AA%D7%A4%D7%95%D7%AA-%D7%91%D7%90%D7%A1%D7%99%D7%A4%D7%95%D7%AA-%D7%9B%D7%9C%D7%9C%D7%99%D7%95%D7%AA-15-8-2023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26" Type="http://schemas.openxmlformats.org/officeDocument/2006/relationships/table" Target="../tables/table45.xml"/><Relationship Id="rId3" Type="http://schemas.openxmlformats.org/officeDocument/2006/relationships/printerSettings" Target="../printerSettings/printerSettings1.bin"/><Relationship Id="rId21" Type="http://schemas.openxmlformats.org/officeDocument/2006/relationships/table" Target="../tables/table40.xml"/><Relationship Id="rId34" Type="http://schemas.openxmlformats.org/officeDocument/2006/relationships/table" Target="../tables/table53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5" Type="http://schemas.openxmlformats.org/officeDocument/2006/relationships/table" Target="../tables/table44.xml"/><Relationship Id="rId33" Type="http://schemas.openxmlformats.org/officeDocument/2006/relationships/table" Target="../tables/table52.xml"/><Relationship Id="rId2" Type="http://schemas.openxmlformats.org/officeDocument/2006/relationships/hyperlink" Target="https://www.moreinvest.co.il/media/5jfhbei0/res_%D7%9E%D7%93%D7%99%D7%A0%D7%99%D7%95%D7%AA-%D7%94%D7%A9%D7%AA%D7%AA%D7%A4%D7%95%D7%AA-%D7%91%D7%90%D7%A1%D7%99%D7%A4%D7%95%D7%AA-%D7%9B%D7%9C%D7%9C%D7%99%D7%95%D7%AA-15-8-2023-1.pdf" TargetMode="External"/><Relationship Id="rId16" Type="http://schemas.openxmlformats.org/officeDocument/2006/relationships/table" Target="../tables/table35.xml"/><Relationship Id="rId20" Type="http://schemas.openxmlformats.org/officeDocument/2006/relationships/table" Target="../tables/table39.xml"/><Relationship Id="rId29" Type="http://schemas.openxmlformats.org/officeDocument/2006/relationships/table" Target="../tables/table48.xml"/><Relationship Id="rId1" Type="http://schemas.openxmlformats.org/officeDocument/2006/relationships/hyperlink" Target="https://www.moreinvest.co.il/media/5jfhbei0/res_%D7%9E%D7%93%D7%99%D7%A0%D7%99%D7%95%D7%AA-%D7%94%D7%A9%D7%AA%D7%AA%D7%A4%D7%95%D7%AA-%D7%91%D7%90%D7%A1%D7%99%D7%A4%D7%95%D7%AA-%D7%9B%D7%9C%D7%9C%D7%99%D7%95%D7%AA-15-8-2023-1.pdf" TargetMode="External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24" Type="http://schemas.openxmlformats.org/officeDocument/2006/relationships/table" Target="../tables/table43.xml"/><Relationship Id="rId32" Type="http://schemas.openxmlformats.org/officeDocument/2006/relationships/table" Target="../tables/table51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23" Type="http://schemas.openxmlformats.org/officeDocument/2006/relationships/table" Target="../tables/table42.xml"/><Relationship Id="rId28" Type="http://schemas.openxmlformats.org/officeDocument/2006/relationships/table" Target="../tables/table47.xml"/><Relationship Id="rId10" Type="http://schemas.openxmlformats.org/officeDocument/2006/relationships/table" Target="../tables/table29.xml"/><Relationship Id="rId19" Type="http://schemas.openxmlformats.org/officeDocument/2006/relationships/table" Target="../tables/table38.xml"/><Relationship Id="rId31" Type="http://schemas.openxmlformats.org/officeDocument/2006/relationships/table" Target="../tables/table50.xml"/><Relationship Id="rId4" Type="http://schemas.openxmlformats.org/officeDocument/2006/relationships/drawing" Target="../drawings/drawing2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Relationship Id="rId22" Type="http://schemas.openxmlformats.org/officeDocument/2006/relationships/table" Target="../tables/table41.xml"/><Relationship Id="rId27" Type="http://schemas.openxmlformats.org/officeDocument/2006/relationships/table" Target="../tables/table46.xml"/><Relationship Id="rId30" Type="http://schemas.openxmlformats.org/officeDocument/2006/relationships/table" Target="../tables/table49.xml"/><Relationship Id="rId8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ACDA-7915-4348-97BF-B3221B9E8115}">
  <sheetPr>
    <tabColor rgb="FF305598"/>
  </sheetPr>
  <dimension ref="A1:J10000"/>
  <sheetViews>
    <sheetView rightToLeft="1" tabSelected="1" zoomScale="64" zoomScaleNormal="85" workbookViewId="0">
      <selection activeCell="B4" sqref="B4"/>
    </sheetView>
  </sheetViews>
  <sheetFormatPr defaultColWidth="9" defaultRowHeight="14" x14ac:dyDescent="0.3"/>
  <cols>
    <col min="1" max="1" width="17.83203125" style="98" customWidth="1"/>
    <col min="2" max="2" width="32.25" style="100" customWidth="1"/>
    <col min="3" max="4" width="17.9140625" style="100" customWidth="1"/>
    <col min="5" max="6" width="17.9140625" style="98" customWidth="1"/>
    <col min="7" max="7" width="16.58203125" style="101" customWidth="1"/>
    <col min="8" max="8" width="16.6640625" style="98" customWidth="1"/>
    <col min="9" max="9" width="24.33203125" style="102" customWidth="1"/>
    <col min="10" max="16384" width="9" style="98"/>
  </cols>
  <sheetData>
    <row r="1" spans="1:9" ht="62.5" customHeight="1" x14ac:dyDescent="0.4">
      <c r="A1" s="228" t="s">
        <v>233</v>
      </c>
      <c r="B1" s="228"/>
      <c r="C1" s="228"/>
      <c r="D1" s="228"/>
      <c r="E1" s="228"/>
      <c r="F1" s="228"/>
      <c r="G1" s="93"/>
      <c r="H1" s="16"/>
      <c r="I1" s="173"/>
    </row>
    <row r="2" spans="1:9" ht="23" x14ac:dyDescent="0.3">
      <c r="A2" s="24" t="s">
        <v>37</v>
      </c>
      <c r="B2" s="34" t="s">
        <v>33</v>
      </c>
      <c r="C2" s="38"/>
      <c r="D2" s="38"/>
      <c r="E2" s="35"/>
      <c r="F2" s="36"/>
      <c r="G2" s="94"/>
      <c r="H2" s="35"/>
      <c r="I2" s="41"/>
    </row>
    <row r="3" spans="1:9" ht="31" x14ac:dyDescent="0.3">
      <c r="A3" s="25"/>
      <c r="B3" s="13" t="s">
        <v>0</v>
      </c>
      <c r="C3" s="111" t="s">
        <v>190</v>
      </c>
      <c r="D3" s="111" t="s">
        <v>191</v>
      </c>
      <c r="E3" s="15" t="s">
        <v>227</v>
      </c>
      <c r="F3" s="15" t="s">
        <v>202</v>
      </c>
      <c r="G3" s="14" t="s">
        <v>30</v>
      </c>
      <c r="H3" s="14" t="s">
        <v>20</v>
      </c>
      <c r="I3" s="14" t="s">
        <v>35</v>
      </c>
    </row>
    <row r="4" spans="1:9" ht="56" x14ac:dyDescent="0.3">
      <c r="A4" s="27"/>
      <c r="B4" s="108" t="s">
        <v>141</v>
      </c>
      <c r="C4" s="112" t="s">
        <v>190</v>
      </c>
      <c r="D4" s="112" t="s">
        <v>190</v>
      </c>
      <c r="E4" s="3">
        <v>0.50090000000000001</v>
      </c>
      <c r="F4" s="5">
        <v>0.47</v>
      </c>
      <c r="G4" s="185" t="s">
        <v>4</v>
      </c>
      <c r="H4" s="7" t="s">
        <v>206</v>
      </c>
      <c r="I4" s="186" t="s">
        <v>225</v>
      </c>
    </row>
    <row r="5" spans="1:9" x14ac:dyDescent="0.3">
      <c r="A5" s="26"/>
      <c r="B5" s="108" t="s">
        <v>2</v>
      </c>
      <c r="C5" s="113" t="s">
        <v>190</v>
      </c>
      <c r="D5" s="113" t="s">
        <v>190</v>
      </c>
      <c r="E5" s="3">
        <v>0.2044</v>
      </c>
      <c r="F5" s="3">
        <v>0.22</v>
      </c>
      <c r="G5" s="187" t="s">
        <v>3</v>
      </c>
      <c r="H5" s="4" t="s">
        <v>207</v>
      </c>
      <c r="I5" s="107" t="s">
        <v>14</v>
      </c>
    </row>
    <row r="6" spans="1:9" x14ac:dyDescent="0.3">
      <c r="A6" s="27"/>
      <c r="B6" s="109" t="s">
        <v>140</v>
      </c>
      <c r="C6" s="112" t="s">
        <v>190</v>
      </c>
      <c r="D6" s="112" t="s">
        <v>190</v>
      </c>
      <c r="E6" s="3">
        <v>0.20710000000000001</v>
      </c>
      <c r="F6" s="3">
        <v>0.22</v>
      </c>
      <c r="G6" s="187" t="s">
        <v>4</v>
      </c>
      <c r="H6" s="4" t="s">
        <v>53</v>
      </c>
      <c r="I6" s="107" t="s">
        <v>15</v>
      </c>
    </row>
    <row r="7" spans="1:9" ht="28" x14ac:dyDescent="0.3">
      <c r="A7" s="27"/>
      <c r="B7" s="108" t="s">
        <v>9</v>
      </c>
      <c r="C7" s="113" t="s">
        <v>190</v>
      </c>
      <c r="D7" s="113" t="s">
        <v>190</v>
      </c>
      <c r="E7" s="3">
        <v>9.9900000000000003E-2</v>
      </c>
      <c r="F7" s="3">
        <v>0.1</v>
      </c>
      <c r="G7" s="188" t="s">
        <v>3</v>
      </c>
      <c r="H7" s="4" t="s">
        <v>49</v>
      </c>
      <c r="I7" s="107" t="s">
        <v>16</v>
      </c>
    </row>
    <row r="8" spans="1:9" x14ac:dyDescent="0.3">
      <c r="A8" s="27"/>
      <c r="B8" s="108" t="s">
        <v>10</v>
      </c>
      <c r="C8" s="113" t="s">
        <v>190</v>
      </c>
      <c r="D8" s="113" t="s">
        <v>190</v>
      </c>
      <c r="E8" s="3">
        <v>3.2800000000000003E-2</v>
      </c>
      <c r="F8" s="3">
        <v>7.0000000000000007E-2</v>
      </c>
      <c r="G8" s="188" t="s">
        <v>3</v>
      </c>
      <c r="H8" s="4" t="s">
        <v>50</v>
      </c>
      <c r="I8" s="107" t="s">
        <v>17</v>
      </c>
    </row>
    <row r="9" spans="1:9" x14ac:dyDescent="0.3">
      <c r="A9" s="27"/>
      <c r="B9" s="108" t="s">
        <v>11</v>
      </c>
      <c r="C9" s="113" t="s">
        <v>190</v>
      </c>
      <c r="D9" s="113" t="s">
        <v>190</v>
      </c>
      <c r="E9" s="3">
        <v>7.0699999999999999E-2</v>
      </c>
      <c r="F9" s="3">
        <v>0.05</v>
      </c>
      <c r="G9" s="188" t="s">
        <v>3</v>
      </c>
      <c r="H9" s="4" t="s">
        <v>51</v>
      </c>
      <c r="I9" s="107" t="s">
        <v>18</v>
      </c>
    </row>
    <row r="10" spans="1:9" x14ac:dyDescent="0.3">
      <c r="A10" s="27"/>
      <c r="B10" s="108" t="s">
        <v>21</v>
      </c>
      <c r="C10" s="113" t="s">
        <v>190</v>
      </c>
      <c r="D10" s="113" t="s">
        <v>190</v>
      </c>
      <c r="E10" s="3">
        <v>0</v>
      </c>
      <c r="F10" s="3">
        <v>0.05</v>
      </c>
      <c r="G10" s="188" t="s">
        <v>3</v>
      </c>
      <c r="H10" s="4" t="s">
        <v>51</v>
      </c>
      <c r="I10" s="107" t="s">
        <v>18</v>
      </c>
    </row>
    <row r="11" spans="1:9" x14ac:dyDescent="0.3">
      <c r="A11" s="27"/>
      <c r="B11" s="108" t="s">
        <v>12</v>
      </c>
      <c r="C11" s="113" t="s">
        <v>190</v>
      </c>
      <c r="D11" s="113" t="s">
        <v>190</v>
      </c>
      <c r="E11" s="189">
        <v>0.17960000000000001</v>
      </c>
      <c r="F11" s="3">
        <v>0.15</v>
      </c>
      <c r="G11" s="187" t="s">
        <v>3</v>
      </c>
      <c r="H11" s="4" t="s">
        <v>52</v>
      </c>
      <c r="I11" s="4" t="s">
        <v>18</v>
      </c>
    </row>
    <row r="12" spans="1:9" x14ac:dyDescent="0.3">
      <c r="A12" s="27"/>
      <c r="B12" s="108" t="s">
        <v>13</v>
      </c>
      <c r="C12" s="113" t="s">
        <v>190</v>
      </c>
      <c r="D12" s="113" t="s">
        <v>190</v>
      </c>
      <c r="E12" s="3">
        <v>2.12E-2</v>
      </c>
      <c r="F12" s="3">
        <v>0.05</v>
      </c>
      <c r="G12" s="187" t="s">
        <v>3</v>
      </c>
      <c r="H12" s="190" t="s">
        <v>51</v>
      </c>
      <c r="I12" s="117" t="s">
        <v>190</v>
      </c>
    </row>
    <row r="13" spans="1:9" x14ac:dyDescent="0.3">
      <c r="A13" s="27"/>
      <c r="B13" s="110" t="s">
        <v>5</v>
      </c>
      <c r="C13" s="114" t="s">
        <v>190</v>
      </c>
      <c r="D13" s="114" t="s">
        <v>190</v>
      </c>
      <c r="E13" s="103">
        <f>SUM(E4:E12)</f>
        <v>1.3166000000000002</v>
      </c>
      <c r="F13" s="103">
        <f>SUM(F4:F12)</f>
        <v>1.3800000000000001</v>
      </c>
      <c r="G13" s="191" t="s">
        <v>190</v>
      </c>
      <c r="H13" s="192" t="s">
        <v>190</v>
      </c>
      <c r="I13" s="192" t="s">
        <v>190</v>
      </c>
    </row>
    <row r="14" spans="1:9" x14ac:dyDescent="0.3">
      <c r="A14" s="27"/>
      <c r="B14" s="108" t="s">
        <v>6</v>
      </c>
      <c r="C14" s="113" t="s">
        <v>190</v>
      </c>
      <c r="D14" s="113" t="s">
        <v>190</v>
      </c>
      <c r="E14" s="11">
        <v>0.1918</v>
      </c>
      <c r="F14" s="11">
        <v>0.2</v>
      </c>
      <c r="G14" s="187" t="s">
        <v>4</v>
      </c>
      <c r="H14" s="4" t="s">
        <v>65</v>
      </c>
      <c r="I14" s="107" t="s">
        <v>19</v>
      </c>
    </row>
    <row r="15" spans="1:9" x14ac:dyDescent="0.3">
      <c r="A15" s="27"/>
      <c r="B15" s="110" t="s">
        <v>232</v>
      </c>
      <c r="C15" s="114" t="s">
        <v>190</v>
      </c>
      <c r="D15" s="114" t="s">
        <v>190</v>
      </c>
      <c r="E15" s="12">
        <v>2.5999999999999999E-3</v>
      </c>
      <c r="F15" s="150" t="s">
        <v>190</v>
      </c>
      <c r="G15" s="135" t="s">
        <v>190</v>
      </c>
      <c r="H15" s="135" t="s">
        <v>190</v>
      </c>
      <c r="I15" s="174" t="s">
        <v>190</v>
      </c>
    </row>
    <row r="16" spans="1:9" x14ac:dyDescent="0.3">
      <c r="A16" s="20"/>
      <c r="B16" s="17"/>
      <c r="C16" s="17"/>
      <c r="D16" s="17"/>
      <c r="E16" s="19"/>
      <c r="F16" s="18"/>
      <c r="G16" s="92"/>
      <c r="H16" s="19"/>
      <c r="I16" s="175"/>
    </row>
    <row r="17" spans="1:9" ht="23" x14ac:dyDescent="0.3">
      <c r="A17" s="24" t="s">
        <v>37</v>
      </c>
      <c r="B17" s="34" t="s">
        <v>34</v>
      </c>
      <c r="C17" s="34"/>
      <c r="D17" s="34"/>
      <c r="E17" s="35"/>
      <c r="F17" s="36"/>
      <c r="G17" s="94"/>
      <c r="H17" s="35"/>
      <c r="I17" s="41"/>
    </row>
    <row r="18" spans="1:9" ht="31" x14ac:dyDescent="0.3">
      <c r="A18" s="25"/>
      <c r="B18" s="13" t="s">
        <v>0</v>
      </c>
      <c r="C18" s="111" t="s">
        <v>190</v>
      </c>
      <c r="D18" s="111" t="s">
        <v>191</v>
      </c>
      <c r="E18" s="15" t="s">
        <v>227</v>
      </c>
      <c r="F18" s="15" t="s">
        <v>202</v>
      </c>
      <c r="G18" s="14" t="s">
        <v>30</v>
      </c>
      <c r="H18" s="14" t="s">
        <v>20</v>
      </c>
      <c r="I18" s="14" t="s">
        <v>35</v>
      </c>
    </row>
    <row r="19" spans="1:9" ht="56" x14ac:dyDescent="0.3">
      <c r="A19" s="27"/>
      <c r="B19" s="108" t="s">
        <v>141</v>
      </c>
      <c r="C19" s="113" t="s">
        <v>190</v>
      </c>
      <c r="D19" s="113" t="s">
        <v>190</v>
      </c>
      <c r="E19" s="5">
        <v>0.48209999999999997</v>
      </c>
      <c r="F19" s="5">
        <v>0.46</v>
      </c>
      <c r="G19" s="185" t="s">
        <v>4</v>
      </c>
      <c r="H19" s="7" t="s">
        <v>177</v>
      </c>
      <c r="I19" s="6" t="s">
        <v>225</v>
      </c>
    </row>
    <row r="20" spans="1:9" x14ac:dyDescent="0.3">
      <c r="A20" s="26"/>
      <c r="B20" s="108" t="s">
        <v>2</v>
      </c>
      <c r="C20" s="113" t="s">
        <v>190</v>
      </c>
      <c r="D20" s="113" t="s">
        <v>190</v>
      </c>
      <c r="E20" s="3">
        <v>0.24310000000000001</v>
      </c>
      <c r="F20" s="3">
        <v>0.24</v>
      </c>
      <c r="G20" s="187" t="s">
        <v>3</v>
      </c>
      <c r="H20" s="4" t="s">
        <v>46</v>
      </c>
      <c r="I20" s="1" t="s">
        <v>14</v>
      </c>
    </row>
    <row r="21" spans="1:9" x14ac:dyDescent="0.3">
      <c r="A21" s="27"/>
      <c r="B21" s="109" t="s">
        <v>140</v>
      </c>
      <c r="C21" s="113" t="s">
        <v>190</v>
      </c>
      <c r="D21" s="113" t="s">
        <v>190</v>
      </c>
      <c r="E21" s="3">
        <v>0.2155</v>
      </c>
      <c r="F21" s="3">
        <v>0.22</v>
      </c>
      <c r="G21" s="187" t="s">
        <v>4</v>
      </c>
      <c r="H21" s="4" t="s">
        <v>53</v>
      </c>
      <c r="I21" s="1" t="s">
        <v>15</v>
      </c>
    </row>
    <row r="22" spans="1:9" ht="28" x14ac:dyDescent="0.3">
      <c r="A22" s="27"/>
      <c r="B22" s="108" t="s">
        <v>9</v>
      </c>
      <c r="C22" s="113" t="s">
        <v>190</v>
      </c>
      <c r="D22" s="113" t="s">
        <v>190</v>
      </c>
      <c r="E22" s="3">
        <v>6.2600000000000003E-2</v>
      </c>
      <c r="F22" s="3">
        <v>0.06</v>
      </c>
      <c r="G22" s="188" t="s">
        <v>3</v>
      </c>
      <c r="H22" s="9" t="s">
        <v>175</v>
      </c>
      <c r="I22" s="1" t="s">
        <v>16</v>
      </c>
    </row>
    <row r="23" spans="1:9" x14ac:dyDescent="0.3">
      <c r="A23" s="27"/>
      <c r="B23" s="166" t="s">
        <v>10</v>
      </c>
      <c r="C23" s="113" t="s">
        <v>190</v>
      </c>
      <c r="D23" s="113" t="s">
        <v>190</v>
      </c>
      <c r="E23" s="3">
        <v>3.4000000000000002E-2</v>
      </c>
      <c r="F23" s="3">
        <v>7.0000000000000007E-2</v>
      </c>
      <c r="G23" s="188" t="s">
        <v>3</v>
      </c>
      <c r="H23" s="9" t="s">
        <v>50</v>
      </c>
      <c r="I23" s="1" t="s">
        <v>17</v>
      </c>
    </row>
    <row r="24" spans="1:9" x14ac:dyDescent="0.3">
      <c r="A24" s="27"/>
      <c r="B24" s="108" t="s">
        <v>11</v>
      </c>
      <c r="C24" s="113" t="s">
        <v>190</v>
      </c>
      <c r="D24" s="113" t="s">
        <v>190</v>
      </c>
      <c r="E24" s="3">
        <v>5.2499999999999998E-2</v>
      </c>
      <c r="F24" s="3">
        <v>0.05</v>
      </c>
      <c r="G24" s="188" t="s">
        <v>3</v>
      </c>
      <c r="H24" s="9" t="s">
        <v>51</v>
      </c>
      <c r="I24" s="1" t="s">
        <v>18</v>
      </c>
    </row>
    <row r="25" spans="1:9" x14ac:dyDescent="0.3">
      <c r="A25" s="27"/>
      <c r="B25" s="108" t="s">
        <v>21</v>
      </c>
      <c r="C25" s="113" t="s">
        <v>190</v>
      </c>
      <c r="D25" s="113" t="s">
        <v>190</v>
      </c>
      <c r="E25" s="3">
        <v>0</v>
      </c>
      <c r="F25" s="3">
        <v>0.05</v>
      </c>
      <c r="G25" s="188" t="s">
        <v>3</v>
      </c>
      <c r="H25" s="9" t="s">
        <v>51</v>
      </c>
      <c r="I25" s="1" t="s">
        <v>18</v>
      </c>
    </row>
    <row r="26" spans="1:9" x14ac:dyDescent="0.3">
      <c r="A26" s="27"/>
      <c r="B26" s="108" t="s">
        <v>12</v>
      </c>
      <c r="C26" s="113" t="s">
        <v>190</v>
      </c>
      <c r="D26" s="113" t="s">
        <v>190</v>
      </c>
      <c r="E26" s="3">
        <v>0.18920000000000001</v>
      </c>
      <c r="F26" s="3">
        <v>0.15</v>
      </c>
      <c r="G26" s="187" t="s">
        <v>3</v>
      </c>
      <c r="H26" s="9" t="s">
        <v>52</v>
      </c>
      <c r="I26" s="9" t="s">
        <v>18</v>
      </c>
    </row>
    <row r="27" spans="1:9" x14ac:dyDescent="0.3">
      <c r="A27" s="27"/>
      <c r="B27" s="166" t="s">
        <v>13</v>
      </c>
      <c r="C27" s="113" t="s">
        <v>190</v>
      </c>
      <c r="D27" s="113" t="s">
        <v>190</v>
      </c>
      <c r="E27" s="3">
        <v>1.6500000000000001E-2</v>
      </c>
      <c r="F27" s="3">
        <v>0.05</v>
      </c>
      <c r="G27" s="187" t="s">
        <v>3</v>
      </c>
      <c r="H27" s="10" t="s">
        <v>51</v>
      </c>
      <c r="I27" s="136" t="s">
        <v>190</v>
      </c>
    </row>
    <row r="28" spans="1:9" x14ac:dyDescent="0.3">
      <c r="A28" s="27"/>
      <c r="B28" s="110" t="s">
        <v>5</v>
      </c>
      <c r="C28" s="113" t="s">
        <v>190</v>
      </c>
      <c r="D28" s="113" t="s">
        <v>190</v>
      </c>
      <c r="E28" s="103">
        <f>SUM(E19:E27)</f>
        <v>1.2955000000000001</v>
      </c>
      <c r="F28" s="103">
        <f>SUM(F19:F27)</f>
        <v>1.35</v>
      </c>
      <c r="G28" s="191" t="s">
        <v>190</v>
      </c>
      <c r="H28" s="116" t="s">
        <v>190</v>
      </c>
      <c r="I28" s="116" t="s">
        <v>190</v>
      </c>
    </row>
    <row r="29" spans="1:9" x14ac:dyDescent="0.3">
      <c r="A29" s="27"/>
      <c r="B29" s="108" t="s">
        <v>6</v>
      </c>
      <c r="C29" s="113" t="s">
        <v>190</v>
      </c>
      <c r="D29" s="113" t="s">
        <v>190</v>
      </c>
      <c r="E29" s="11">
        <v>0.188</v>
      </c>
      <c r="F29" s="11">
        <v>0.2</v>
      </c>
      <c r="G29" s="187" t="s">
        <v>4</v>
      </c>
      <c r="H29" s="9" t="s">
        <v>65</v>
      </c>
      <c r="I29" s="1" t="s">
        <v>19</v>
      </c>
    </row>
    <row r="30" spans="1:9" x14ac:dyDescent="0.3">
      <c r="A30" s="27"/>
      <c r="B30" s="110" t="s">
        <v>232</v>
      </c>
      <c r="C30" s="114" t="s">
        <v>190</v>
      </c>
      <c r="D30" s="114" t="s">
        <v>190</v>
      </c>
      <c r="E30" s="12">
        <v>1.9E-3</v>
      </c>
      <c r="F30" s="150" t="s">
        <v>190</v>
      </c>
      <c r="G30" s="135" t="s">
        <v>190</v>
      </c>
      <c r="H30" s="135" t="s">
        <v>190</v>
      </c>
      <c r="I30" s="174" t="s">
        <v>190</v>
      </c>
    </row>
    <row r="31" spans="1:9" x14ac:dyDescent="0.3">
      <c r="A31" s="20"/>
      <c r="B31" s="17"/>
      <c r="C31" s="17"/>
      <c r="D31" s="17"/>
      <c r="E31" s="19"/>
      <c r="F31" s="18"/>
      <c r="G31" s="92"/>
      <c r="H31" s="19"/>
      <c r="I31" s="175"/>
    </row>
    <row r="32" spans="1:9" ht="23" x14ac:dyDescent="0.3">
      <c r="A32" s="21" t="s">
        <v>36</v>
      </c>
      <c r="B32" s="34" t="s">
        <v>29</v>
      </c>
      <c r="C32" s="34"/>
      <c r="D32" s="34"/>
      <c r="E32" s="35"/>
      <c r="F32" s="36"/>
      <c r="G32" s="94"/>
      <c r="H32" s="35"/>
      <c r="I32" s="41"/>
    </row>
    <row r="33" spans="1:9" ht="31" x14ac:dyDescent="0.3">
      <c r="A33" s="22"/>
      <c r="B33" s="13" t="s">
        <v>0</v>
      </c>
      <c r="C33" s="111" t="s">
        <v>190</v>
      </c>
      <c r="D33" s="111" t="s">
        <v>191</v>
      </c>
      <c r="E33" s="15" t="s">
        <v>227</v>
      </c>
      <c r="F33" s="15" t="s">
        <v>202</v>
      </c>
      <c r="G33" s="88" t="s">
        <v>30</v>
      </c>
      <c r="H33" s="14" t="s">
        <v>20</v>
      </c>
      <c r="I33" s="14" t="s">
        <v>35</v>
      </c>
    </row>
    <row r="34" spans="1:9" ht="56" x14ac:dyDescent="0.3">
      <c r="A34" s="22"/>
      <c r="B34" s="108" t="s">
        <v>141</v>
      </c>
      <c r="C34" s="112" t="s">
        <v>190</v>
      </c>
      <c r="D34" s="112" t="s">
        <v>190</v>
      </c>
      <c r="E34" s="5">
        <v>0.58220000000000005</v>
      </c>
      <c r="F34" s="5">
        <v>0.59499999999999997</v>
      </c>
      <c r="G34" s="185" t="s">
        <v>4</v>
      </c>
      <c r="H34" s="7" t="s">
        <v>66</v>
      </c>
      <c r="I34" s="186" t="s">
        <v>225</v>
      </c>
    </row>
    <row r="35" spans="1:9" x14ac:dyDescent="0.3">
      <c r="A35" s="22"/>
      <c r="B35" s="108" t="s">
        <v>2</v>
      </c>
      <c r="C35" s="113" t="s">
        <v>190</v>
      </c>
      <c r="D35" s="113" t="s">
        <v>190</v>
      </c>
      <c r="E35" s="3">
        <v>0.24129999999999999</v>
      </c>
      <c r="F35" s="3">
        <v>0.25</v>
      </c>
      <c r="G35" s="187" t="s">
        <v>3</v>
      </c>
      <c r="H35" s="4" t="s">
        <v>54</v>
      </c>
      <c r="I35" s="107" t="s">
        <v>14</v>
      </c>
    </row>
    <row r="36" spans="1:9" x14ac:dyDescent="0.3">
      <c r="A36" s="22"/>
      <c r="B36" s="109" t="s">
        <v>140</v>
      </c>
      <c r="C36" s="112" t="s">
        <v>190</v>
      </c>
      <c r="D36" s="112" t="s">
        <v>190</v>
      </c>
      <c r="E36" s="3">
        <v>0.18959999999999999</v>
      </c>
      <c r="F36" s="3">
        <v>0.2</v>
      </c>
      <c r="G36" s="187" t="s">
        <v>4</v>
      </c>
      <c r="H36" s="4" t="s">
        <v>65</v>
      </c>
      <c r="I36" s="107" t="s">
        <v>15</v>
      </c>
    </row>
    <row r="37" spans="1:9" ht="28" x14ac:dyDescent="0.3">
      <c r="A37" s="22"/>
      <c r="B37" s="108" t="s">
        <v>9</v>
      </c>
      <c r="C37" s="113" t="s">
        <v>190</v>
      </c>
      <c r="D37" s="113" t="s">
        <v>190</v>
      </c>
      <c r="E37" s="3">
        <v>7.9600000000000004E-2</v>
      </c>
      <c r="F37" s="3">
        <v>0.08</v>
      </c>
      <c r="G37" s="188" t="s">
        <v>3</v>
      </c>
      <c r="H37" s="4" t="s">
        <v>210</v>
      </c>
      <c r="I37" s="107" t="s">
        <v>16</v>
      </c>
    </row>
    <row r="38" spans="1:9" x14ac:dyDescent="0.3">
      <c r="A38" s="22"/>
      <c r="B38" s="108" t="s">
        <v>10</v>
      </c>
      <c r="C38" s="113" t="s">
        <v>190</v>
      </c>
      <c r="D38" s="113" t="s">
        <v>190</v>
      </c>
      <c r="E38" s="3">
        <v>3.2300000000000002E-2</v>
      </c>
      <c r="F38" s="3">
        <v>7.0000000000000007E-2</v>
      </c>
      <c r="G38" s="188" t="s">
        <v>3</v>
      </c>
      <c r="H38" s="4" t="s">
        <v>50</v>
      </c>
      <c r="I38" s="107" t="s">
        <v>17</v>
      </c>
    </row>
    <row r="39" spans="1:9" x14ac:dyDescent="0.3">
      <c r="A39" s="22"/>
      <c r="B39" s="108" t="s">
        <v>11</v>
      </c>
      <c r="C39" s="113" t="s">
        <v>190</v>
      </c>
      <c r="D39" s="113" t="s">
        <v>190</v>
      </c>
      <c r="E39" s="3">
        <v>2.2000000000000001E-3</v>
      </c>
      <c r="F39" s="3">
        <v>0.05</v>
      </c>
      <c r="G39" s="188" t="s">
        <v>3</v>
      </c>
      <c r="H39" s="4" t="s">
        <v>51</v>
      </c>
      <c r="I39" s="107" t="s">
        <v>18</v>
      </c>
    </row>
    <row r="40" spans="1:9" x14ac:dyDescent="0.3">
      <c r="A40" s="22"/>
      <c r="B40" s="108" t="s">
        <v>21</v>
      </c>
      <c r="C40" s="113" t="s">
        <v>190</v>
      </c>
      <c r="D40" s="113" t="s">
        <v>190</v>
      </c>
      <c r="E40" s="3">
        <v>0</v>
      </c>
      <c r="F40" s="3">
        <v>0.05</v>
      </c>
      <c r="G40" s="188" t="s">
        <v>3</v>
      </c>
      <c r="H40" s="4" t="s">
        <v>51</v>
      </c>
      <c r="I40" s="107" t="s">
        <v>18</v>
      </c>
    </row>
    <row r="41" spans="1:9" x14ac:dyDescent="0.3">
      <c r="A41" s="22"/>
      <c r="B41" s="108" t="s">
        <v>12</v>
      </c>
      <c r="C41" s="113" t="s">
        <v>190</v>
      </c>
      <c r="D41" s="113" t="s">
        <v>190</v>
      </c>
      <c r="E41" s="3">
        <v>0.19139999999999999</v>
      </c>
      <c r="F41" s="3">
        <v>0.15</v>
      </c>
      <c r="G41" s="187" t="s">
        <v>3</v>
      </c>
      <c r="H41" s="4" t="s">
        <v>52</v>
      </c>
      <c r="I41" s="4" t="s">
        <v>18</v>
      </c>
    </row>
    <row r="42" spans="1:9" x14ac:dyDescent="0.3">
      <c r="A42" s="22"/>
      <c r="B42" s="108" t="s">
        <v>13</v>
      </c>
      <c r="C42" s="113" t="s">
        <v>190</v>
      </c>
      <c r="D42" s="113" t="s">
        <v>190</v>
      </c>
      <c r="E42" s="3">
        <v>2.0400000000000001E-2</v>
      </c>
      <c r="F42" s="3">
        <v>0.05</v>
      </c>
      <c r="G42" s="187" t="s">
        <v>3</v>
      </c>
      <c r="H42" s="190" t="s">
        <v>51</v>
      </c>
      <c r="I42" s="117" t="s">
        <v>190</v>
      </c>
    </row>
    <row r="43" spans="1:9" x14ac:dyDescent="0.3">
      <c r="A43" s="22"/>
      <c r="B43" s="110" t="s">
        <v>5</v>
      </c>
      <c r="C43" s="114" t="s">
        <v>190</v>
      </c>
      <c r="D43" s="114" t="s">
        <v>190</v>
      </c>
      <c r="E43" s="29">
        <f>SUBTOTAL(109,E34:E42)</f>
        <v>1.3390000000000002</v>
      </c>
      <c r="F43" s="29">
        <f>SUBTOTAL(109,F34:F42)</f>
        <v>1.4950000000000001</v>
      </c>
      <c r="G43" s="121" t="s">
        <v>190</v>
      </c>
      <c r="H43" s="122" t="s">
        <v>190</v>
      </c>
      <c r="I43" s="116" t="s">
        <v>190</v>
      </c>
    </row>
    <row r="44" spans="1:9" x14ac:dyDescent="0.3">
      <c r="A44" s="22"/>
      <c r="B44" s="108" t="s">
        <v>6</v>
      </c>
      <c r="C44" s="113" t="s">
        <v>190</v>
      </c>
      <c r="D44" s="113" t="s">
        <v>190</v>
      </c>
      <c r="E44" s="11">
        <v>0.21179999999999999</v>
      </c>
      <c r="F44" s="11">
        <v>0.2</v>
      </c>
      <c r="G44" s="90" t="s">
        <v>4</v>
      </c>
      <c r="H44" s="9" t="s">
        <v>65</v>
      </c>
      <c r="I44" s="1" t="s">
        <v>19</v>
      </c>
    </row>
    <row r="45" spans="1:9" x14ac:dyDescent="0.3">
      <c r="A45" s="23"/>
      <c r="B45" s="110" t="s">
        <v>232</v>
      </c>
      <c r="C45" s="114" t="s">
        <v>190</v>
      </c>
      <c r="D45" s="114" t="s">
        <v>190</v>
      </c>
      <c r="E45" s="12">
        <v>2.3999999999999998E-3</v>
      </c>
      <c r="F45" s="150" t="s">
        <v>190</v>
      </c>
      <c r="G45" s="135" t="s">
        <v>190</v>
      </c>
      <c r="H45" s="135" t="s">
        <v>190</v>
      </c>
      <c r="I45" s="154" t="s">
        <v>190</v>
      </c>
    </row>
    <row r="46" spans="1:9" x14ac:dyDescent="0.3">
      <c r="A46" s="20"/>
      <c r="B46" s="17"/>
      <c r="C46" s="17"/>
      <c r="D46" s="17"/>
      <c r="E46" s="19"/>
      <c r="F46" s="18"/>
      <c r="G46" s="92"/>
      <c r="H46" s="19"/>
      <c r="I46" s="175"/>
    </row>
    <row r="47" spans="1:9" ht="23" x14ac:dyDescent="0.3">
      <c r="A47" s="21" t="s">
        <v>36</v>
      </c>
      <c r="B47" s="34" t="s">
        <v>31</v>
      </c>
      <c r="C47" s="34"/>
      <c r="D47" s="34"/>
      <c r="E47" s="35"/>
      <c r="F47" s="36"/>
      <c r="G47" s="94"/>
      <c r="H47" s="35"/>
      <c r="I47" s="41"/>
    </row>
    <row r="48" spans="1:9" ht="31" x14ac:dyDescent="0.3">
      <c r="A48" s="22"/>
      <c r="B48" s="13" t="s">
        <v>0</v>
      </c>
      <c r="C48" s="111" t="s">
        <v>190</v>
      </c>
      <c r="D48" s="111" t="s">
        <v>191</v>
      </c>
      <c r="E48" s="15" t="s">
        <v>227</v>
      </c>
      <c r="F48" s="15" t="s">
        <v>202</v>
      </c>
      <c r="G48" s="14" t="s">
        <v>30</v>
      </c>
      <c r="H48" s="14" t="s">
        <v>20</v>
      </c>
      <c r="I48" s="14" t="s">
        <v>35</v>
      </c>
    </row>
    <row r="49" spans="1:9" ht="56" x14ac:dyDescent="0.3">
      <c r="A49" s="22"/>
      <c r="B49" s="108" t="s">
        <v>141</v>
      </c>
      <c r="C49" s="112" t="s">
        <v>190</v>
      </c>
      <c r="D49" s="112" t="s">
        <v>191</v>
      </c>
      <c r="E49" s="5">
        <v>0.48320000000000002</v>
      </c>
      <c r="F49" s="5">
        <v>0.47</v>
      </c>
      <c r="G49" s="185" t="s">
        <v>4</v>
      </c>
      <c r="H49" s="7" t="s">
        <v>206</v>
      </c>
      <c r="I49" s="6" t="s">
        <v>225</v>
      </c>
    </row>
    <row r="50" spans="1:9" x14ac:dyDescent="0.3">
      <c r="A50" s="22"/>
      <c r="B50" s="108" t="s">
        <v>2</v>
      </c>
      <c r="C50" s="113" t="s">
        <v>190</v>
      </c>
      <c r="D50" s="113" t="s">
        <v>190</v>
      </c>
      <c r="E50" s="3">
        <v>0.20169999999999999</v>
      </c>
      <c r="F50" s="3">
        <v>0.22</v>
      </c>
      <c r="G50" s="187" t="s">
        <v>3</v>
      </c>
      <c r="H50" s="4" t="s">
        <v>207</v>
      </c>
      <c r="I50" s="1" t="s">
        <v>14</v>
      </c>
    </row>
    <row r="51" spans="1:9" x14ac:dyDescent="0.3">
      <c r="A51" s="22"/>
      <c r="B51" s="109" t="s">
        <v>140</v>
      </c>
      <c r="C51" s="112" t="s">
        <v>190</v>
      </c>
      <c r="D51" s="112" t="s">
        <v>190</v>
      </c>
      <c r="E51" s="3">
        <v>0.21379999999999999</v>
      </c>
      <c r="F51" s="3">
        <v>0.22</v>
      </c>
      <c r="G51" s="187" t="s">
        <v>4</v>
      </c>
      <c r="H51" s="4" t="s">
        <v>53</v>
      </c>
      <c r="I51" s="1" t="s">
        <v>15</v>
      </c>
    </row>
    <row r="52" spans="1:9" ht="28" x14ac:dyDescent="0.3">
      <c r="A52" s="22"/>
      <c r="B52" s="108" t="s">
        <v>9</v>
      </c>
      <c r="C52" s="113" t="s">
        <v>190</v>
      </c>
      <c r="D52" s="113" t="s">
        <v>190</v>
      </c>
      <c r="E52" s="3">
        <v>8.6999999999999994E-2</v>
      </c>
      <c r="F52" s="3">
        <v>0.09</v>
      </c>
      <c r="G52" s="188" t="s">
        <v>3</v>
      </c>
      <c r="H52" s="9" t="s">
        <v>211</v>
      </c>
      <c r="I52" s="1" t="s">
        <v>16</v>
      </c>
    </row>
    <row r="53" spans="1:9" x14ac:dyDescent="0.3">
      <c r="A53" s="22"/>
      <c r="B53" s="108" t="s">
        <v>10</v>
      </c>
      <c r="C53" s="113" t="s">
        <v>190</v>
      </c>
      <c r="D53" s="113" t="s">
        <v>190</v>
      </c>
      <c r="E53" s="3">
        <v>3.8600000000000002E-2</v>
      </c>
      <c r="F53" s="3">
        <v>7.0000000000000007E-2</v>
      </c>
      <c r="G53" s="188" t="s">
        <v>3</v>
      </c>
      <c r="H53" s="9" t="s">
        <v>50</v>
      </c>
      <c r="I53" s="1" t="s">
        <v>17</v>
      </c>
    </row>
    <row r="54" spans="1:9" x14ac:dyDescent="0.3">
      <c r="A54" s="22"/>
      <c r="B54" s="108" t="s">
        <v>11</v>
      </c>
      <c r="C54" s="113" t="s">
        <v>190</v>
      </c>
      <c r="D54" s="113" t="s">
        <v>190</v>
      </c>
      <c r="E54" s="57">
        <v>5.3800000000000001E-2</v>
      </c>
      <c r="F54" s="3">
        <v>0.05</v>
      </c>
      <c r="G54" s="188" t="s">
        <v>3</v>
      </c>
      <c r="H54" s="9" t="s">
        <v>51</v>
      </c>
      <c r="I54" s="1" t="s">
        <v>18</v>
      </c>
    </row>
    <row r="55" spans="1:9" x14ac:dyDescent="0.3">
      <c r="A55" s="22"/>
      <c r="B55" s="108" t="s">
        <v>21</v>
      </c>
      <c r="C55" s="113" t="s">
        <v>190</v>
      </c>
      <c r="D55" s="113" t="s">
        <v>190</v>
      </c>
      <c r="E55" s="3">
        <v>0</v>
      </c>
      <c r="F55" s="3">
        <v>0.05</v>
      </c>
      <c r="G55" s="188" t="s">
        <v>3</v>
      </c>
      <c r="H55" s="9" t="s">
        <v>51</v>
      </c>
      <c r="I55" s="1" t="s">
        <v>18</v>
      </c>
    </row>
    <row r="56" spans="1:9" x14ac:dyDescent="0.3">
      <c r="A56" s="22"/>
      <c r="B56" s="108" t="s">
        <v>12</v>
      </c>
      <c r="C56" s="113" t="s">
        <v>190</v>
      </c>
      <c r="D56" s="113" t="s">
        <v>190</v>
      </c>
      <c r="E56" s="3">
        <v>0.19070000000000001</v>
      </c>
      <c r="F56" s="3">
        <v>0.15</v>
      </c>
      <c r="G56" s="187" t="s">
        <v>3</v>
      </c>
      <c r="H56" s="9" t="s">
        <v>52</v>
      </c>
      <c r="I56" s="9" t="s">
        <v>18</v>
      </c>
    </row>
    <row r="57" spans="1:9" x14ac:dyDescent="0.3">
      <c r="A57" s="22"/>
      <c r="B57" s="108" t="s">
        <v>13</v>
      </c>
      <c r="C57" s="113" t="s">
        <v>190</v>
      </c>
      <c r="D57" s="113" t="s">
        <v>190</v>
      </c>
      <c r="E57" s="3">
        <v>2.3699999999999999E-2</v>
      </c>
      <c r="F57" s="3">
        <v>0.05</v>
      </c>
      <c r="G57" s="187" t="s">
        <v>3</v>
      </c>
      <c r="H57" s="10" t="s">
        <v>51</v>
      </c>
      <c r="I57" s="136" t="s">
        <v>190</v>
      </c>
    </row>
    <row r="58" spans="1:9" x14ac:dyDescent="0.3">
      <c r="A58" s="22"/>
      <c r="B58" s="110" t="s">
        <v>5</v>
      </c>
      <c r="C58" s="114" t="s">
        <v>190</v>
      </c>
      <c r="D58" s="114" t="s">
        <v>190</v>
      </c>
      <c r="E58" s="103">
        <f>SUBTOTAL(109,E49:E57)</f>
        <v>1.2925000000000002</v>
      </c>
      <c r="F58" s="103">
        <f>SUBTOTAL(109,F49:F57)</f>
        <v>1.3699999999999999</v>
      </c>
      <c r="G58" s="193" t="s">
        <v>190</v>
      </c>
      <c r="H58" s="122" t="s">
        <v>190</v>
      </c>
      <c r="I58" s="116" t="s">
        <v>190</v>
      </c>
    </row>
    <row r="59" spans="1:9" x14ac:dyDescent="0.3">
      <c r="A59" s="22"/>
      <c r="B59" s="108" t="s">
        <v>6</v>
      </c>
      <c r="C59" s="113" t="s">
        <v>190</v>
      </c>
      <c r="D59" s="113" t="s">
        <v>190</v>
      </c>
      <c r="E59" s="11">
        <v>0.18940000000000001</v>
      </c>
      <c r="F59" s="11">
        <v>0.2</v>
      </c>
      <c r="G59" s="187" t="s">
        <v>4</v>
      </c>
      <c r="H59" s="9" t="s">
        <v>65</v>
      </c>
      <c r="I59" s="1" t="s">
        <v>19</v>
      </c>
    </row>
    <row r="60" spans="1:9" x14ac:dyDescent="0.3">
      <c r="A60" s="23"/>
      <c r="B60" s="110" t="s">
        <v>232</v>
      </c>
      <c r="C60" s="114" t="s">
        <v>190</v>
      </c>
      <c r="D60" s="114" t="s">
        <v>190</v>
      </c>
      <c r="E60" s="12">
        <v>2.3999999999999998E-3</v>
      </c>
      <c r="F60" s="150" t="s">
        <v>190</v>
      </c>
      <c r="G60" s="135" t="s">
        <v>190</v>
      </c>
      <c r="H60" s="135" t="s">
        <v>190</v>
      </c>
      <c r="I60" s="174" t="s">
        <v>190</v>
      </c>
    </row>
    <row r="61" spans="1:9" x14ac:dyDescent="0.3">
      <c r="A61" s="20"/>
      <c r="B61" s="17"/>
      <c r="C61" s="17"/>
      <c r="D61" s="17"/>
      <c r="E61" s="19"/>
      <c r="F61" s="18"/>
      <c r="G61" s="92"/>
      <c r="H61" s="19"/>
      <c r="I61" s="175"/>
    </row>
    <row r="62" spans="1:9" ht="23" x14ac:dyDescent="0.3">
      <c r="A62" s="21" t="s">
        <v>36</v>
      </c>
      <c r="B62" s="34" t="s">
        <v>32</v>
      </c>
      <c r="C62" s="34"/>
      <c r="D62" s="34"/>
      <c r="E62" s="35"/>
      <c r="F62" s="36"/>
      <c r="G62" s="94"/>
      <c r="H62" s="35"/>
      <c r="I62" s="41"/>
    </row>
    <row r="63" spans="1:9" ht="31" x14ac:dyDescent="0.3">
      <c r="A63" s="22"/>
      <c r="B63" s="13" t="s">
        <v>0</v>
      </c>
      <c r="C63" s="111" t="s">
        <v>190</v>
      </c>
      <c r="D63" s="111" t="s">
        <v>191</v>
      </c>
      <c r="E63" s="15" t="s">
        <v>227</v>
      </c>
      <c r="F63" s="15" t="s">
        <v>202</v>
      </c>
      <c r="G63" s="14" t="s">
        <v>30</v>
      </c>
      <c r="H63" s="14" t="s">
        <v>20</v>
      </c>
      <c r="I63" s="14" t="s">
        <v>35</v>
      </c>
    </row>
    <row r="64" spans="1:9" ht="56" x14ac:dyDescent="0.3">
      <c r="A64" s="22"/>
      <c r="B64" s="108" t="s">
        <v>141</v>
      </c>
      <c r="C64" s="112" t="s">
        <v>190</v>
      </c>
      <c r="D64" s="112" t="s">
        <v>191</v>
      </c>
      <c r="E64" s="5">
        <v>0.30099999999999999</v>
      </c>
      <c r="F64" s="5">
        <v>0.26</v>
      </c>
      <c r="G64" s="89" t="s">
        <v>4</v>
      </c>
      <c r="H64" s="7" t="s">
        <v>205</v>
      </c>
      <c r="I64" s="6" t="s">
        <v>225</v>
      </c>
    </row>
    <row r="65" spans="1:9" x14ac:dyDescent="0.3">
      <c r="A65" s="22"/>
      <c r="B65" s="108" t="s">
        <v>2</v>
      </c>
      <c r="C65" s="113" t="s">
        <v>190</v>
      </c>
      <c r="D65" s="113" t="s">
        <v>190</v>
      </c>
      <c r="E65" s="3">
        <v>0.2843</v>
      </c>
      <c r="F65" s="3">
        <v>0.26</v>
      </c>
      <c r="G65" s="90" t="s">
        <v>3</v>
      </c>
      <c r="H65" s="4" t="s">
        <v>208</v>
      </c>
      <c r="I65" s="1" t="s">
        <v>14</v>
      </c>
    </row>
    <row r="66" spans="1:9" x14ac:dyDescent="0.3">
      <c r="A66" s="22"/>
      <c r="B66" s="109" t="s">
        <v>140</v>
      </c>
      <c r="C66" s="112" t="s">
        <v>190</v>
      </c>
      <c r="D66" s="112" t="s">
        <v>190</v>
      </c>
      <c r="E66" s="3">
        <v>0.27910000000000001</v>
      </c>
      <c r="F66" s="3">
        <v>0.28000000000000003</v>
      </c>
      <c r="G66" s="90" t="s">
        <v>4</v>
      </c>
      <c r="H66" s="4" t="s">
        <v>63</v>
      </c>
      <c r="I66" s="1" t="s">
        <v>15</v>
      </c>
    </row>
    <row r="67" spans="1:9" ht="28" x14ac:dyDescent="0.3">
      <c r="A67" s="22"/>
      <c r="B67" s="108" t="s">
        <v>9</v>
      </c>
      <c r="C67" s="113" t="s">
        <v>190</v>
      </c>
      <c r="D67" s="113" t="s">
        <v>190</v>
      </c>
      <c r="E67" s="3">
        <v>9.7299999999999998E-2</v>
      </c>
      <c r="F67" s="3">
        <v>0.1</v>
      </c>
      <c r="G67" s="91" t="s">
        <v>3</v>
      </c>
      <c r="H67" s="9" t="s">
        <v>49</v>
      </c>
      <c r="I67" s="1" t="s">
        <v>16</v>
      </c>
    </row>
    <row r="68" spans="1:9" x14ac:dyDescent="0.3">
      <c r="A68" s="22"/>
      <c r="B68" s="108" t="s">
        <v>10</v>
      </c>
      <c r="C68" s="113" t="s">
        <v>190</v>
      </c>
      <c r="D68" s="113" t="s">
        <v>190</v>
      </c>
      <c r="E68" s="3">
        <v>4.3799999999999999E-2</v>
      </c>
      <c r="F68" s="3">
        <v>7.0000000000000007E-2</v>
      </c>
      <c r="G68" s="91" t="s">
        <v>3</v>
      </c>
      <c r="H68" s="9" t="s">
        <v>50</v>
      </c>
      <c r="I68" s="1" t="s">
        <v>17</v>
      </c>
    </row>
    <row r="69" spans="1:9" x14ac:dyDescent="0.3">
      <c r="A69" s="22"/>
      <c r="B69" s="108" t="s">
        <v>11</v>
      </c>
      <c r="C69" s="113" t="s">
        <v>190</v>
      </c>
      <c r="D69" s="113" t="s">
        <v>190</v>
      </c>
      <c r="E69" s="3">
        <v>1.1999999999999999E-3</v>
      </c>
      <c r="F69" s="3">
        <v>0.05</v>
      </c>
      <c r="G69" s="91" t="s">
        <v>3</v>
      </c>
      <c r="H69" s="9" t="s">
        <v>51</v>
      </c>
      <c r="I69" s="1" t="s">
        <v>18</v>
      </c>
    </row>
    <row r="70" spans="1:9" x14ac:dyDescent="0.3">
      <c r="A70" s="22"/>
      <c r="B70" s="108" t="s">
        <v>21</v>
      </c>
      <c r="C70" s="113" t="s">
        <v>190</v>
      </c>
      <c r="D70" s="113" t="s">
        <v>190</v>
      </c>
      <c r="E70" s="3">
        <v>3.9300000000000002E-2</v>
      </c>
      <c r="F70" s="3">
        <v>0.05</v>
      </c>
      <c r="G70" s="91" t="s">
        <v>3</v>
      </c>
      <c r="H70" s="9" t="s">
        <v>51</v>
      </c>
      <c r="I70" s="1" t="s">
        <v>18</v>
      </c>
    </row>
    <row r="71" spans="1:9" x14ac:dyDescent="0.3">
      <c r="A71" s="22"/>
      <c r="B71" s="108" t="s">
        <v>12</v>
      </c>
      <c r="C71" s="113" t="s">
        <v>190</v>
      </c>
      <c r="D71" s="113" t="s">
        <v>190</v>
      </c>
      <c r="E71" s="3">
        <v>0.16139999999999999</v>
      </c>
      <c r="F71" s="3">
        <v>0.15</v>
      </c>
      <c r="G71" s="90" t="s">
        <v>3</v>
      </c>
      <c r="H71" s="9" t="s">
        <v>52</v>
      </c>
      <c r="I71" s="9" t="s">
        <v>18</v>
      </c>
    </row>
    <row r="72" spans="1:9" x14ac:dyDescent="0.3">
      <c r="A72" s="22"/>
      <c r="B72" s="108" t="s">
        <v>13</v>
      </c>
      <c r="C72" s="113" t="s">
        <v>190</v>
      </c>
      <c r="D72" s="113" t="s">
        <v>190</v>
      </c>
      <c r="E72" s="3">
        <v>3.1800000000000002E-2</v>
      </c>
      <c r="F72" s="3">
        <v>0.05</v>
      </c>
      <c r="G72" s="90" t="s">
        <v>3</v>
      </c>
      <c r="H72" s="10" t="s">
        <v>51</v>
      </c>
      <c r="I72" s="136" t="s">
        <v>190</v>
      </c>
    </row>
    <row r="73" spans="1:9" x14ac:dyDescent="0.3">
      <c r="A73" s="22"/>
      <c r="B73" s="110" t="s">
        <v>5</v>
      </c>
      <c r="C73" s="114" t="s">
        <v>190</v>
      </c>
      <c r="D73" s="114" t="s">
        <v>190</v>
      </c>
      <c r="E73" s="103">
        <f>SUBTOTAL(109,E64:E72)</f>
        <v>1.2392000000000003</v>
      </c>
      <c r="F73" s="103">
        <f>SUBTOTAL(109,F64:F72)</f>
        <v>1.27</v>
      </c>
      <c r="G73" s="121" t="s">
        <v>190</v>
      </c>
      <c r="H73" s="122" t="s">
        <v>190</v>
      </c>
      <c r="I73" s="116" t="s">
        <v>190</v>
      </c>
    </row>
    <row r="74" spans="1:9" x14ac:dyDescent="0.3">
      <c r="A74" s="22"/>
      <c r="B74" s="108" t="s">
        <v>6</v>
      </c>
      <c r="C74" s="113" t="s">
        <v>190</v>
      </c>
      <c r="D74" s="113" t="s">
        <v>190</v>
      </c>
      <c r="E74" s="3">
        <v>0.17269999999999999</v>
      </c>
      <c r="F74" s="3">
        <v>0.18</v>
      </c>
      <c r="G74" s="90" t="s">
        <v>4</v>
      </c>
      <c r="H74" s="9" t="s">
        <v>209</v>
      </c>
      <c r="I74" s="1" t="s">
        <v>19</v>
      </c>
    </row>
    <row r="75" spans="1:9" x14ac:dyDescent="0.3">
      <c r="A75" s="23"/>
      <c r="B75" s="110" t="s">
        <v>232</v>
      </c>
      <c r="C75" s="114" t="s">
        <v>190</v>
      </c>
      <c r="D75" s="114" t="s">
        <v>190</v>
      </c>
      <c r="E75" s="12">
        <v>2.5000000000000001E-3</v>
      </c>
      <c r="F75" s="150" t="s">
        <v>190</v>
      </c>
      <c r="G75" s="135" t="s">
        <v>190</v>
      </c>
      <c r="H75" s="135" t="s">
        <v>190</v>
      </c>
      <c r="I75" s="176" t="s">
        <v>190</v>
      </c>
    </row>
    <row r="76" spans="1:9" x14ac:dyDescent="0.3">
      <c r="A76" s="20"/>
      <c r="B76" s="17"/>
      <c r="C76" s="17"/>
      <c r="D76" s="17"/>
      <c r="E76" s="19"/>
      <c r="F76" s="18"/>
      <c r="G76" s="92"/>
      <c r="H76" s="19"/>
      <c r="I76" s="175"/>
    </row>
    <row r="77" spans="1:9" ht="42" x14ac:dyDescent="0.3">
      <c r="A77" s="30" t="s">
        <v>68</v>
      </c>
      <c r="B77" s="38" t="s">
        <v>38</v>
      </c>
      <c r="C77" s="38"/>
      <c r="D77" s="38"/>
      <c r="E77" s="39"/>
      <c r="F77" s="40"/>
      <c r="G77" s="95"/>
      <c r="H77" s="39"/>
      <c r="I77" s="41"/>
    </row>
    <row r="78" spans="1:9" ht="23" x14ac:dyDescent="0.3">
      <c r="A78" s="30"/>
      <c r="B78" s="43" t="s">
        <v>42</v>
      </c>
      <c r="C78" s="43"/>
      <c r="D78" s="43"/>
      <c r="E78" s="39"/>
      <c r="F78" s="40"/>
      <c r="G78" s="95"/>
      <c r="H78" s="39"/>
      <c r="I78" s="41"/>
    </row>
    <row r="79" spans="1:9" ht="23" x14ac:dyDescent="0.3">
      <c r="A79" s="30"/>
      <c r="B79" s="43" t="s">
        <v>43</v>
      </c>
      <c r="C79" s="43"/>
      <c r="D79" s="43"/>
      <c r="E79" s="39"/>
      <c r="F79" s="40"/>
      <c r="G79" s="95"/>
      <c r="H79" s="39"/>
      <c r="I79" s="41"/>
    </row>
    <row r="80" spans="1:9" ht="46.5" x14ac:dyDescent="0.3">
      <c r="A80" s="31"/>
      <c r="B80" s="123" t="s">
        <v>0</v>
      </c>
      <c r="C80" s="124" t="s">
        <v>230</v>
      </c>
      <c r="D80" s="124" t="s">
        <v>229</v>
      </c>
      <c r="E80" s="15" t="s">
        <v>228</v>
      </c>
      <c r="F80" s="15" t="s">
        <v>202</v>
      </c>
      <c r="G80" s="125" t="s">
        <v>30</v>
      </c>
      <c r="H80" s="125" t="s">
        <v>20</v>
      </c>
      <c r="I80" s="125" t="s">
        <v>35</v>
      </c>
    </row>
    <row r="81" spans="1:9" ht="56" x14ac:dyDescent="0.3">
      <c r="A81" s="33"/>
      <c r="B81" s="108" t="s">
        <v>141</v>
      </c>
      <c r="C81" s="5">
        <v>1.0145</v>
      </c>
      <c r="D81" s="5">
        <v>0.99490000000000001</v>
      </c>
      <c r="E81" s="5">
        <v>0.99309999999999998</v>
      </c>
      <c r="F81" s="5">
        <v>0.99</v>
      </c>
      <c r="G81" s="89" t="s">
        <v>23</v>
      </c>
      <c r="H81" s="7" t="s">
        <v>61</v>
      </c>
      <c r="I81" s="6" t="s">
        <v>225</v>
      </c>
    </row>
    <row r="82" spans="1:9" x14ac:dyDescent="0.3">
      <c r="A82" s="32"/>
      <c r="B82" s="108" t="s">
        <v>2</v>
      </c>
      <c r="C82" s="3">
        <v>0.28270000000000001</v>
      </c>
      <c r="D82" s="3">
        <v>0.28960000000000002</v>
      </c>
      <c r="E82" s="3">
        <v>0.2969</v>
      </c>
      <c r="F82" s="3">
        <v>0.3</v>
      </c>
      <c r="G82" s="90" t="s">
        <v>24</v>
      </c>
      <c r="H82" s="4" t="s">
        <v>60</v>
      </c>
      <c r="I82" s="1" t="s">
        <v>14</v>
      </c>
    </row>
    <row r="83" spans="1:9" x14ac:dyDescent="0.3">
      <c r="A83" s="33"/>
      <c r="B83" s="109" t="s">
        <v>140</v>
      </c>
      <c r="C83" s="3">
        <v>3.8600000000000002E-2</v>
      </c>
      <c r="D83" s="3">
        <v>3.9199999999999999E-2</v>
      </c>
      <c r="E83" s="3">
        <v>4.3900000000000002E-2</v>
      </c>
      <c r="F83" s="3">
        <v>0.06</v>
      </c>
      <c r="G83" s="90" t="s">
        <v>23</v>
      </c>
      <c r="H83" s="4" t="s">
        <v>58</v>
      </c>
      <c r="I83" s="1" t="s">
        <v>15</v>
      </c>
    </row>
    <row r="84" spans="1:9" ht="28" x14ac:dyDescent="0.3">
      <c r="A84" s="33"/>
      <c r="B84" s="108" t="s">
        <v>9</v>
      </c>
      <c r="C84" s="3">
        <v>4.6199999999999998E-2</v>
      </c>
      <c r="D84" s="3">
        <v>3.5799999999999998E-2</v>
      </c>
      <c r="E84" s="3">
        <v>3.5000000000000003E-2</v>
      </c>
      <c r="F84" s="3">
        <v>0.05</v>
      </c>
      <c r="G84" s="91" t="s">
        <v>24</v>
      </c>
      <c r="H84" s="9" t="s">
        <v>51</v>
      </c>
      <c r="I84" s="1" t="s">
        <v>16</v>
      </c>
    </row>
    <row r="85" spans="1:9" x14ac:dyDescent="0.3">
      <c r="A85" s="33"/>
      <c r="B85" s="108" t="s">
        <v>10</v>
      </c>
      <c r="C85" s="3">
        <v>1.6000000000000001E-3</v>
      </c>
      <c r="D85" s="3">
        <v>1.6000000000000001E-3</v>
      </c>
      <c r="E85" s="3">
        <v>1.4E-3</v>
      </c>
      <c r="F85" s="3">
        <v>0.05</v>
      </c>
      <c r="G85" s="91" t="s">
        <v>24</v>
      </c>
      <c r="H85" s="9" t="s">
        <v>51</v>
      </c>
      <c r="I85" s="1" t="s">
        <v>17</v>
      </c>
    </row>
    <row r="86" spans="1:9" x14ac:dyDescent="0.3">
      <c r="A86" s="33"/>
      <c r="B86" s="108" t="s">
        <v>11</v>
      </c>
      <c r="C86" s="3">
        <v>0</v>
      </c>
      <c r="D86" s="3">
        <v>8.9999999999999998E-4</v>
      </c>
      <c r="E86" s="3">
        <v>5.9999999999999995E-4</v>
      </c>
      <c r="F86" s="3">
        <v>0.05</v>
      </c>
      <c r="G86" s="91" t="s">
        <v>24</v>
      </c>
      <c r="H86" s="9" t="s">
        <v>51</v>
      </c>
      <c r="I86" s="1" t="s">
        <v>18</v>
      </c>
    </row>
    <row r="87" spans="1:9" x14ac:dyDescent="0.3">
      <c r="A87" s="33"/>
      <c r="B87" s="108" t="s">
        <v>21</v>
      </c>
      <c r="C87" s="3">
        <v>0</v>
      </c>
      <c r="D87" s="3">
        <v>0</v>
      </c>
      <c r="E87" s="3">
        <v>0</v>
      </c>
      <c r="F87" s="3">
        <v>0.05</v>
      </c>
      <c r="G87" s="91" t="s">
        <v>24</v>
      </c>
      <c r="H87" s="9" t="s">
        <v>51</v>
      </c>
      <c r="I87" s="1" t="s">
        <v>18</v>
      </c>
    </row>
    <row r="88" spans="1:9" x14ac:dyDescent="0.3">
      <c r="A88" s="33"/>
      <c r="B88" s="108" t="s">
        <v>12</v>
      </c>
      <c r="C88" s="3">
        <v>0.19520000000000001</v>
      </c>
      <c r="D88" s="3">
        <v>0.20150000000000001</v>
      </c>
      <c r="E88" s="3">
        <v>0.1908</v>
      </c>
      <c r="F88" s="3">
        <v>0.15</v>
      </c>
      <c r="G88" s="90" t="s">
        <v>24</v>
      </c>
      <c r="H88" s="9" t="s">
        <v>52</v>
      </c>
      <c r="I88" s="9" t="s">
        <v>18</v>
      </c>
    </row>
    <row r="89" spans="1:9" x14ac:dyDescent="0.3">
      <c r="A89" s="33"/>
      <c r="B89" s="108" t="s">
        <v>13</v>
      </c>
      <c r="C89" s="3">
        <v>9.1999999999999998E-3</v>
      </c>
      <c r="D89" s="3">
        <v>8.8000000000000005E-3</v>
      </c>
      <c r="E89" s="3">
        <v>2.58E-2</v>
      </c>
      <c r="F89" s="3">
        <v>0.05</v>
      </c>
      <c r="G89" s="90" t="s">
        <v>24</v>
      </c>
      <c r="H89" s="10" t="s">
        <v>51</v>
      </c>
      <c r="I89" s="136" t="s">
        <v>190</v>
      </c>
    </row>
    <row r="90" spans="1:9" x14ac:dyDescent="0.3">
      <c r="A90" s="33"/>
      <c r="B90" s="110" t="s">
        <v>5</v>
      </c>
      <c r="C90" s="103">
        <f>SUBTOTAL(109,C81:C89)</f>
        <v>1.5880000000000001</v>
      </c>
      <c r="D90" s="103">
        <f t="shared" ref="D90:F90" si="0">SUBTOTAL(109,D81:D89)</f>
        <v>1.5722999999999998</v>
      </c>
      <c r="E90" s="103">
        <f t="shared" si="0"/>
        <v>1.5875000000000001</v>
      </c>
      <c r="F90" s="103">
        <f t="shared" si="0"/>
        <v>1.7500000000000002</v>
      </c>
      <c r="G90" s="121" t="s">
        <v>190</v>
      </c>
      <c r="H90" s="116" t="s">
        <v>190</v>
      </c>
      <c r="I90" s="116" t="s">
        <v>190</v>
      </c>
    </row>
    <row r="91" spans="1:9" x14ac:dyDescent="0.3">
      <c r="A91" s="33"/>
      <c r="B91" s="108" t="s">
        <v>6</v>
      </c>
      <c r="C91" s="11">
        <v>0.2351</v>
      </c>
      <c r="D91" s="11">
        <v>0.22620000000000001</v>
      </c>
      <c r="E91" s="11">
        <v>0.2379</v>
      </c>
      <c r="F91" s="11">
        <v>0.22</v>
      </c>
      <c r="G91" s="90" t="s">
        <v>23</v>
      </c>
      <c r="H91" s="9" t="s">
        <v>53</v>
      </c>
      <c r="I91" s="1" t="s">
        <v>19</v>
      </c>
    </row>
    <row r="92" spans="1:9" x14ac:dyDescent="0.3">
      <c r="A92" s="33"/>
      <c r="B92" s="110" t="s">
        <v>232</v>
      </c>
      <c r="C92" s="12">
        <v>1.4E-3</v>
      </c>
      <c r="D92" s="12">
        <v>1.4E-3</v>
      </c>
      <c r="E92" s="12">
        <v>1.1999999999999999E-3</v>
      </c>
      <c r="F92" s="150" t="s">
        <v>190</v>
      </c>
      <c r="G92" s="143" t="s">
        <v>190</v>
      </c>
      <c r="H92" s="144" t="s">
        <v>190</v>
      </c>
      <c r="I92" s="154" t="s">
        <v>190</v>
      </c>
    </row>
    <row r="93" spans="1:9" x14ac:dyDescent="0.3">
      <c r="A93" s="20"/>
      <c r="B93" s="17"/>
      <c r="C93" s="17"/>
      <c r="D93" s="17"/>
      <c r="E93" s="19"/>
      <c r="F93" s="18"/>
      <c r="G93" s="92"/>
      <c r="H93" s="19"/>
      <c r="I93" s="175"/>
    </row>
    <row r="94" spans="1:9" ht="42" x14ac:dyDescent="0.3">
      <c r="A94" s="30" t="s">
        <v>69</v>
      </c>
      <c r="B94" s="38" t="s">
        <v>39</v>
      </c>
      <c r="C94" s="38"/>
      <c r="D94" s="38"/>
      <c r="E94" s="39"/>
      <c r="F94" s="40"/>
      <c r="G94" s="95"/>
      <c r="H94" s="39"/>
      <c r="I94" s="41"/>
    </row>
    <row r="95" spans="1:9" ht="23" x14ac:dyDescent="0.3">
      <c r="A95" s="30"/>
      <c r="B95" s="43" t="s">
        <v>40</v>
      </c>
      <c r="C95" s="43"/>
      <c r="D95" s="43"/>
      <c r="E95" s="39"/>
      <c r="F95" s="40"/>
      <c r="G95" s="95"/>
      <c r="H95" s="39"/>
      <c r="I95" s="41"/>
    </row>
    <row r="96" spans="1:9" ht="23" x14ac:dyDescent="0.3">
      <c r="A96" s="30"/>
      <c r="B96" s="43" t="s">
        <v>41</v>
      </c>
      <c r="C96" s="43"/>
      <c r="D96" s="43"/>
      <c r="E96" s="39"/>
      <c r="F96" s="40"/>
      <c r="G96" s="95"/>
      <c r="H96" s="39"/>
      <c r="I96" s="41"/>
    </row>
    <row r="97" spans="1:9" ht="46.5" x14ac:dyDescent="0.3">
      <c r="A97" s="31"/>
      <c r="B97" s="123" t="s">
        <v>0</v>
      </c>
      <c r="C97" s="124" t="s">
        <v>230</v>
      </c>
      <c r="D97" s="124" t="s">
        <v>229</v>
      </c>
      <c r="E97" s="15" t="s">
        <v>228</v>
      </c>
      <c r="F97" s="15" t="s">
        <v>202</v>
      </c>
      <c r="G97" s="125" t="s">
        <v>30</v>
      </c>
      <c r="H97" s="125" t="s">
        <v>20</v>
      </c>
      <c r="I97" s="125" t="s">
        <v>35</v>
      </c>
    </row>
    <row r="98" spans="1:9" ht="56" x14ac:dyDescent="0.3">
      <c r="A98" s="33"/>
      <c r="B98" s="2" t="s">
        <v>141</v>
      </c>
      <c r="C98" s="5">
        <v>4.7699999999999999E-2</v>
      </c>
      <c r="D98" s="5">
        <v>5.1700000000000003E-2</v>
      </c>
      <c r="E98" s="5">
        <v>4.7199999999999999E-2</v>
      </c>
      <c r="F98" s="5" t="s">
        <v>192</v>
      </c>
      <c r="G98" s="89" t="s">
        <v>23</v>
      </c>
      <c r="H98" s="7" t="s">
        <v>58</v>
      </c>
      <c r="I98" s="6" t="s">
        <v>225</v>
      </c>
    </row>
    <row r="99" spans="1:9" x14ac:dyDescent="0.3">
      <c r="A99" s="32"/>
      <c r="B99" s="2" t="s">
        <v>2</v>
      </c>
      <c r="C99" s="5">
        <v>9.7600000000000006E-2</v>
      </c>
      <c r="D99" s="5">
        <v>8.9200000000000002E-2</v>
      </c>
      <c r="E99" s="5">
        <v>9.6100000000000005E-2</v>
      </c>
      <c r="F99" s="5">
        <v>0.1</v>
      </c>
      <c r="G99" s="90" t="s">
        <v>24</v>
      </c>
      <c r="H99" s="4" t="s">
        <v>49</v>
      </c>
      <c r="I99" s="1" t="s">
        <v>14</v>
      </c>
    </row>
    <row r="100" spans="1:9" x14ac:dyDescent="0.3">
      <c r="A100" s="33"/>
      <c r="B100" s="72" t="s">
        <v>140</v>
      </c>
      <c r="C100" s="5">
        <v>0.76659999999999995</v>
      </c>
      <c r="D100" s="5">
        <v>0.78290000000000004</v>
      </c>
      <c r="E100" s="5">
        <v>0.77100000000000002</v>
      </c>
      <c r="F100" s="5">
        <v>0.8</v>
      </c>
      <c r="G100" s="90" t="s">
        <v>23</v>
      </c>
      <c r="H100" s="4" t="s">
        <v>132</v>
      </c>
      <c r="I100" s="1" t="s">
        <v>15</v>
      </c>
    </row>
    <row r="101" spans="1:9" ht="28" x14ac:dyDescent="0.3">
      <c r="A101" s="33"/>
      <c r="B101" s="184" t="s">
        <v>9</v>
      </c>
      <c r="C101" s="5">
        <v>1.2E-2</v>
      </c>
      <c r="D101" s="5">
        <v>1.52E-2</v>
      </c>
      <c r="E101" s="5">
        <v>1.2200000000000001E-2</v>
      </c>
      <c r="F101" s="5">
        <v>0.05</v>
      </c>
      <c r="G101" s="91" t="s">
        <v>24</v>
      </c>
      <c r="H101" s="9" t="s">
        <v>51</v>
      </c>
      <c r="I101" s="1" t="s">
        <v>16</v>
      </c>
    </row>
    <row r="102" spans="1:9" x14ac:dyDescent="0.3">
      <c r="A102" s="33"/>
      <c r="B102" s="184" t="s">
        <v>10</v>
      </c>
      <c r="C102" s="5">
        <v>1.6400000000000001E-2</v>
      </c>
      <c r="D102" s="5">
        <v>1.8800000000000001E-2</v>
      </c>
      <c r="E102" s="5">
        <v>1.4E-2</v>
      </c>
      <c r="F102" s="5">
        <v>0.05</v>
      </c>
      <c r="G102" s="91" t="s">
        <v>24</v>
      </c>
      <c r="H102" s="9" t="s">
        <v>51</v>
      </c>
      <c r="I102" s="1" t="s">
        <v>17</v>
      </c>
    </row>
    <row r="103" spans="1:9" x14ac:dyDescent="0.3">
      <c r="A103" s="33"/>
      <c r="B103" s="184" t="s">
        <v>11</v>
      </c>
      <c r="C103" s="5">
        <v>0</v>
      </c>
      <c r="D103" s="5">
        <v>0</v>
      </c>
      <c r="E103" s="5">
        <v>0</v>
      </c>
      <c r="F103" s="5">
        <v>0.05</v>
      </c>
      <c r="G103" s="91" t="s">
        <v>24</v>
      </c>
      <c r="H103" s="9" t="s">
        <v>51</v>
      </c>
      <c r="I103" s="1" t="s">
        <v>18</v>
      </c>
    </row>
    <row r="104" spans="1:9" x14ac:dyDescent="0.3">
      <c r="A104" s="33"/>
      <c r="B104" s="184" t="s">
        <v>21</v>
      </c>
      <c r="C104" s="3">
        <v>0</v>
      </c>
      <c r="D104" s="5">
        <v>0</v>
      </c>
      <c r="E104" s="3">
        <v>0</v>
      </c>
      <c r="F104" s="5">
        <v>0.05</v>
      </c>
      <c r="G104" s="91" t="s">
        <v>24</v>
      </c>
      <c r="H104" s="9" t="s">
        <v>51</v>
      </c>
      <c r="I104" s="1" t="s">
        <v>18</v>
      </c>
    </row>
    <row r="105" spans="1:9" x14ac:dyDescent="0.3">
      <c r="A105" s="33"/>
      <c r="B105" s="2" t="s">
        <v>12</v>
      </c>
      <c r="C105" s="5">
        <v>6.4600000000000005E-2</v>
      </c>
      <c r="D105" s="5">
        <v>4.8500000000000001E-2</v>
      </c>
      <c r="E105" s="5">
        <v>6.5500000000000003E-2</v>
      </c>
      <c r="F105" s="5">
        <v>0.05</v>
      </c>
      <c r="G105" s="90" t="s">
        <v>24</v>
      </c>
      <c r="H105" s="9" t="s">
        <v>51</v>
      </c>
      <c r="I105" s="9" t="s">
        <v>18</v>
      </c>
    </row>
    <row r="106" spans="1:9" x14ac:dyDescent="0.3">
      <c r="A106" s="33"/>
      <c r="B106" s="2" t="s">
        <v>13</v>
      </c>
      <c r="C106" s="3">
        <v>3.0000000000000001E-3</v>
      </c>
      <c r="D106" s="5">
        <v>2.0999999999999999E-3</v>
      </c>
      <c r="E106" s="3">
        <v>1.4E-3</v>
      </c>
      <c r="F106" s="3">
        <v>0.05</v>
      </c>
      <c r="G106" s="90" t="s">
        <v>24</v>
      </c>
      <c r="H106" s="10" t="s">
        <v>51</v>
      </c>
      <c r="I106" s="136" t="s">
        <v>190</v>
      </c>
    </row>
    <row r="107" spans="1:9" x14ac:dyDescent="0.3">
      <c r="A107" s="33"/>
      <c r="B107" s="28" t="s">
        <v>5</v>
      </c>
      <c r="C107" s="103">
        <f>SUBTOTAL(109,C98:C106)</f>
        <v>1.0078999999999998</v>
      </c>
      <c r="D107" s="103">
        <f t="shared" ref="D107:F107" si="1">SUBTOTAL(109,D98:D106)</f>
        <v>1.0084000000000002</v>
      </c>
      <c r="E107" s="103">
        <f t="shared" si="1"/>
        <v>1.0074000000000001</v>
      </c>
      <c r="F107" s="103">
        <f t="shared" si="1"/>
        <v>1.2000000000000002</v>
      </c>
      <c r="G107" s="121" t="s">
        <v>190</v>
      </c>
      <c r="H107" s="122" t="s">
        <v>190</v>
      </c>
      <c r="I107" s="116" t="s">
        <v>190</v>
      </c>
    </row>
    <row r="108" spans="1:9" x14ac:dyDescent="0.3">
      <c r="A108" s="33"/>
      <c r="B108" s="2" t="s">
        <v>6</v>
      </c>
      <c r="C108" s="11">
        <v>5.6899999999999999E-2</v>
      </c>
      <c r="D108" s="11">
        <v>5.5399999999999998E-2</v>
      </c>
      <c r="E108" s="11">
        <v>5.0500000000000003E-2</v>
      </c>
      <c r="F108" s="11">
        <v>0.08</v>
      </c>
      <c r="G108" s="90" t="s">
        <v>23</v>
      </c>
      <c r="H108" s="9" t="s">
        <v>59</v>
      </c>
      <c r="I108" s="1" t="s">
        <v>19</v>
      </c>
    </row>
    <row r="109" spans="1:9" x14ac:dyDescent="0.3">
      <c r="A109" s="33"/>
      <c r="B109" s="110" t="s">
        <v>232</v>
      </c>
      <c r="C109" s="12">
        <v>1E-3</v>
      </c>
      <c r="D109" s="12">
        <v>1E-3</v>
      </c>
      <c r="E109" s="12">
        <v>1E-3</v>
      </c>
      <c r="F109" s="150" t="s">
        <v>190</v>
      </c>
      <c r="G109" s="143" t="s">
        <v>190</v>
      </c>
      <c r="H109" s="144" t="s">
        <v>190</v>
      </c>
      <c r="I109" s="154" t="s">
        <v>190</v>
      </c>
    </row>
    <row r="110" spans="1:9" x14ac:dyDescent="0.3">
      <c r="A110" s="20"/>
      <c r="B110" s="17"/>
      <c r="C110" s="17"/>
      <c r="D110" s="17"/>
      <c r="E110" s="19"/>
      <c r="F110" s="18"/>
      <c r="G110" s="92"/>
      <c r="H110" s="19"/>
      <c r="I110" s="175"/>
    </row>
    <row r="111" spans="1:9" ht="56" x14ac:dyDescent="0.3">
      <c r="A111" s="30" t="s">
        <v>70</v>
      </c>
      <c r="B111" s="38" t="s">
        <v>44</v>
      </c>
      <c r="C111" s="38"/>
      <c r="D111" s="38"/>
      <c r="E111" s="39"/>
      <c r="F111" s="40"/>
      <c r="G111" s="95"/>
      <c r="H111" s="39"/>
      <c r="I111" s="41"/>
    </row>
    <row r="112" spans="1:9" ht="23" x14ac:dyDescent="0.3">
      <c r="A112" s="30"/>
      <c r="B112" s="43" t="s">
        <v>45</v>
      </c>
      <c r="C112" s="43"/>
      <c r="D112" s="43"/>
      <c r="E112" s="39"/>
      <c r="F112" s="40"/>
      <c r="G112" s="95"/>
      <c r="H112" s="39"/>
      <c r="I112" s="41"/>
    </row>
    <row r="113" spans="1:9" ht="46.5" x14ac:dyDescent="0.3">
      <c r="A113" s="31"/>
      <c r="B113" s="13" t="s">
        <v>0</v>
      </c>
      <c r="C113" s="111" t="s">
        <v>190</v>
      </c>
      <c r="D113" s="64" t="s">
        <v>231</v>
      </c>
      <c r="E113" s="15" t="s">
        <v>228</v>
      </c>
      <c r="F113" s="15" t="s">
        <v>202</v>
      </c>
      <c r="G113" s="14" t="s">
        <v>30</v>
      </c>
      <c r="H113" s="14" t="s">
        <v>20</v>
      </c>
      <c r="I113" s="14" t="s">
        <v>35</v>
      </c>
    </row>
    <row r="114" spans="1:9" ht="56" x14ac:dyDescent="0.3">
      <c r="A114" s="33"/>
      <c r="B114" s="108" t="s">
        <v>141</v>
      </c>
      <c r="C114" s="112" t="s">
        <v>190</v>
      </c>
      <c r="D114" s="5">
        <v>0.24879999999999999</v>
      </c>
      <c r="E114" s="5">
        <v>0.23849999999999999</v>
      </c>
      <c r="F114" s="5">
        <v>0.24</v>
      </c>
      <c r="G114" s="185" t="s">
        <v>23</v>
      </c>
      <c r="H114" s="7" t="s">
        <v>64</v>
      </c>
      <c r="I114" s="6" t="s">
        <v>225</v>
      </c>
    </row>
    <row r="115" spans="1:9" x14ac:dyDescent="0.3">
      <c r="A115" s="32"/>
      <c r="B115" s="108" t="s">
        <v>2</v>
      </c>
      <c r="C115" s="113" t="s">
        <v>190</v>
      </c>
      <c r="D115" s="3">
        <v>0.27939999999999998</v>
      </c>
      <c r="E115" s="3">
        <v>0.28810000000000002</v>
      </c>
      <c r="F115" s="3">
        <v>0.27</v>
      </c>
      <c r="G115" s="187" t="s">
        <v>24</v>
      </c>
      <c r="H115" s="4" t="s">
        <v>180</v>
      </c>
      <c r="I115" s="1" t="s">
        <v>14</v>
      </c>
    </row>
    <row r="116" spans="1:9" x14ac:dyDescent="0.3">
      <c r="A116" s="33"/>
      <c r="B116" s="109" t="s">
        <v>140</v>
      </c>
      <c r="C116" s="112" t="s">
        <v>190</v>
      </c>
      <c r="D116" s="3">
        <v>0.33810000000000001</v>
      </c>
      <c r="E116" s="3">
        <v>0.33660000000000001</v>
      </c>
      <c r="F116" s="3">
        <v>0.35</v>
      </c>
      <c r="G116" s="187" t="s">
        <v>23</v>
      </c>
      <c r="H116" s="4" t="s">
        <v>120</v>
      </c>
      <c r="I116" s="1" t="s">
        <v>15</v>
      </c>
    </row>
    <row r="117" spans="1:9" ht="28" x14ac:dyDescent="0.3">
      <c r="A117" s="33"/>
      <c r="B117" s="166" t="s">
        <v>9</v>
      </c>
      <c r="C117" s="113" t="s">
        <v>190</v>
      </c>
      <c r="D117" s="3">
        <v>8.1000000000000003E-2</v>
      </c>
      <c r="E117" s="3">
        <v>5.8099999999999999E-2</v>
      </c>
      <c r="F117" s="3">
        <v>7.0000000000000007E-2</v>
      </c>
      <c r="G117" s="188" t="s">
        <v>24</v>
      </c>
      <c r="H117" s="4" t="s">
        <v>50</v>
      </c>
      <c r="I117" s="1" t="s">
        <v>16</v>
      </c>
    </row>
    <row r="118" spans="1:9" x14ac:dyDescent="0.3">
      <c r="A118" s="33"/>
      <c r="B118" s="166" t="s">
        <v>10</v>
      </c>
      <c r="C118" s="113" t="s">
        <v>190</v>
      </c>
      <c r="D118" s="3">
        <v>3.95E-2</v>
      </c>
      <c r="E118" s="3">
        <v>4.4400000000000002E-2</v>
      </c>
      <c r="F118" s="3">
        <v>0.05</v>
      </c>
      <c r="G118" s="188" t="s">
        <v>24</v>
      </c>
      <c r="H118" s="4" t="s">
        <v>51</v>
      </c>
      <c r="I118" s="1" t="s">
        <v>17</v>
      </c>
    </row>
    <row r="119" spans="1:9" x14ac:dyDescent="0.3">
      <c r="A119" s="33"/>
      <c r="B119" s="166" t="s">
        <v>11</v>
      </c>
      <c r="C119" s="113" t="s">
        <v>190</v>
      </c>
      <c r="D119" s="3">
        <v>0</v>
      </c>
      <c r="E119" s="3">
        <v>0</v>
      </c>
      <c r="F119" s="3">
        <v>0.05</v>
      </c>
      <c r="G119" s="188" t="s">
        <v>24</v>
      </c>
      <c r="H119" s="4" t="s">
        <v>51</v>
      </c>
      <c r="I119" s="1" t="s">
        <v>18</v>
      </c>
    </row>
    <row r="120" spans="1:9" x14ac:dyDescent="0.3">
      <c r="A120" s="33"/>
      <c r="B120" s="166" t="s">
        <v>21</v>
      </c>
      <c r="C120" s="113" t="s">
        <v>190</v>
      </c>
      <c r="D120" s="3">
        <v>0</v>
      </c>
      <c r="E120" s="3">
        <v>0</v>
      </c>
      <c r="F120" s="3">
        <v>0.05</v>
      </c>
      <c r="G120" s="188" t="s">
        <v>24</v>
      </c>
      <c r="H120" s="4" t="s">
        <v>51</v>
      </c>
      <c r="I120" s="1" t="s">
        <v>18</v>
      </c>
    </row>
    <row r="121" spans="1:9" x14ac:dyDescent="0.3">
      <c r="A121" s="33"/>
      <c r="B121" s="166" t="s">
        <v>12</v>
      </c>
      <c r="C121" s="113" t="s">
        <v>190</v>
      </c>
      <c r="D121" s="3">
        <v>0.16520000000000001</v>
      </c>
      <c r="E121" s="3">
        <v>0.16619999999999999</v>
      </c>
      <c r="F121" s="3">
        <v>0.12</v>
      </c>
      <c r="G121" s="187" t="s">
        <v>24</v>
      </c>
      <c r="H121" s="4" t="s">
        <v>56</v>
      </c>
      <c r="I121" s="9" t="s">
        <v>18</v>
      </c>
    </row>
    <row r="122" spans="1:9" x14ac:dyDescent="0.3">
      <c r="A122" s="33"/>
      <c r="B122" s="166" t="s">
        <v>13</v>
      </c>
      <c r="C122" s="113" t="s">
        <v>190</v>
      </c>
      <c r="D122" s="3">
        <v>2.06E-2</v>
      </c>
      <c r="E122" s="3">
        <v>2.1499999999999998E-2</v>
      </c>
      <c r="F122" s="3">
        <v>0.05</v>
      </c>
      <c r="G122" s="187" t="s">
        <v>24</v>
      </c>
      <c r="H122" s="190" t="s">
        <v>51</v>
      </c>
      <c r="I122" s="136" t="s">
        <v>190</v>
      </c>
    </row>
    <row r="123" spans="1:9" x14ac:dyDescent="0.3">
      <c r="A123" s="33"/>
      <c r="B123" s="110" t="s">
        <v>5</v>
      </c>
      <c r="C123" s="114" t="s">
        <v>190</v>
      </c>
      <c r="D123" s="103">
        <f>SUBTOTAL(109,D114:D122)</f>
        <v>1.1726000000000001</v>
      </c>
      <c r="E123" s="103">
        <f t="shared" ref="E123:F123" si="2">SUBTOTAL(109,E114:E122)</f>
        <v>1.1534</v>
      </c>
      <c r="F123" s="103">
        <f t="shared" si="2"/>
        <v>1.2500000000000002</v>
      </c>
      <c r="G123" s="193" t="s">
        <v>190</v>
      </c>
      <c r="H123" s="194" t="s">
        <v>190</v>
      </c>
      <c r="I123" s="116" t="s">
        <v>190</v>
      </c>
    </row>
    <row r="124" spans="1:9" x14ac:dyDescent="0.3">
      <c r="A124" s="33"/>
      <c r="B124" s="108" t="s">
        <v>6</v>
      </c>
      <c r="C124" s="113" t="s">
        <v>190</v>
      </c>
      <c r="D124" s="11">
        <v>0.17860000000000001</v>
      </c>
      <c r="E124" s="11">
        <v>0.17680000000000001</v>
      </c>
      <c r="F124" s="11">
        <v>0.18</v>
      </c>
      <c r="G124" s="187" t="s">
        <v>23</v>
      </c>
      <c r="H124" s="4" t="s">
        <v>209</v>
      </c>
      <c r="I124" s="1" t="s">
        <v>19</v>
      </c>
    </row>
    <row r="125" spans="1:9" x14ac:dyDescent="0.3">
      <c r="A125" s="33"/>
      <c r="B125" s="110" t="s">
        <v>232</v>
      </c>
      <c r="C125" s="114" t="s">
        <v>190</v>
      </c>
      <c r="D125" s="12">
        <v>2.2000000000000001E-3</v>
      </c>
      <c r="E125" s="12">
        <v>1.6999999999999999E-3</v>
      </c>
      <c r="F125" s="150" t="s">
        <v>190</v>
      </c>
      <c r="G125" s="143" t="s">
        <v>190</v>
      </c>
      <c r="H125" s="144" t="s">
        <v>190</v>
      </c>
      <c r="I125" s="154" t="s">
        <v>190</v>
      </c>
    </row>
    <row r="126" spans="1:9" x14ac:dyDescent="0.3">
      <c r="A126" s="20"/>
      <c r="B126" s="17"/>
      <c r="C126" s="17"/>
      <c r="D126" s="17"/>
      <c r="E126" s="19"/>
      <c r="F126" s="18"/>
      <c r="G126" s="92"/>
      <c r="H126" s="19"/>
      <c r="I126" s="175"/>
    </row>
    <row r="127" spans="1:9" ht="42" x14ac:dyDescent="0.3">
      <c r="A127" s="30" t="s">
        <v>71</v>
      </c>
      <c r="B127" s="38" t="s">
        <v>72</v>
      </c>
      <c r="C127" s="38"/>
      <c r="D127" s="38"/>
      <c r="E127" s="39"/>
      <c r="F127" s="40"/>
      <c r="G127" s="95"/>
      <c r="H127" s="39"/>
      <c r="I127" s="41"/>
    </row>
    <row r="128" spans="1:9" ht="23" x14ac:dyDescent="0.3">
      <c r="A128" s="30"/>
      <c r="B128" s="43" t="s">
        <v>73</v>
      </c>
      <c r="C128" s="43"/>
      <c r="D128" s="43"/>
      <c r="E128" s="39"/>
      <c r="F128" s="40"/>
      <c r="G128" s="95"/>
      <c r="H128" s="39"/>
      <c r="I128" s="41"/>
    </row>
    <row r="129" spans="1:9" ht="23" x14ac:dyDescent="0.3">
      <c r="A129" s="30"/>
      <c r="B129" s="43" t="s">
        <v>75</v>
      </c>
      <c r="C129" s="43"/>
      <c r="D129" s="43"/>
      <c r="E129" s="39"/>
      <c r="F129" s="40"/>
      <c r="G129" s="95"/>
      <c r="H129" s="39"/>
      <c r="I129" s="41"/>
    </row>
    <row r="130" spans="1:9" ht="46.5" x14ac:dyDescent="0.3">
      <c r="A130" s="31"/>
      <c r="B130" s="123" t="s">
        <v>0</v>
      </c>
      <c r="C130" s="124" t="s">
        <v>230</v>
      </c>
      <c r="D130" s="124" t="s">
        <v>229</v>
      </c>
      <c r="E130" s="15" t="s">
        <v>228</v>
      </c>
      <c r="F130" s="15" t="s">
        <v>202</v>
      </c>
      <c r="G130" s="125" t="s">
        <v>30</v>
      </c>
      <c r="H130" s="125" t="s">
        <v>20</v>
      </c>
      <c r="I130" s="125" t="s">
        <v>35</v>
      </c>
    </row>
    <row r="131" spans="1:9" x14ac:dyDescent="0.3">
      <c r="A131" s="33"/>
      <c r="B131" s="108" t="s">
        <v>141</v>
      </c>
      <c r="C131" s="127" t="s">
        <v>190</v>
      </c>
      <c r="D131" s="127" t="s">
        <v>190</v>
      </c>
      <c r="E131" s="127"/>
      <c r="F131" s="127" t="s">
        <v>190</v>
      </c>
      <c r="G131" s="89" t="s">
        <v>23</v>
      </c>
      <c r="H131" s="7" t="s">
        <v>74</v>
      </c>
      <c r="I131" s="155" t="s">
        <v>190</v>
      </c>
    </row>
    <row r="132" spans="1:9" x14ac:dyDescent="0.3">
      <c r="A132" s="32"/>
      <c r="B132" s="108" t="s">
        <v>2</v>
      </c>
      <c r="C132" s="57">
        <v>0.9486</v>
      </c>
      <c r="D132" s="57">
        <v>0.9325</v>
      </c>
      <c r="E132" s="57">
        <v>0.96250000000000002</v>
      </c>
      <c r="F132" s="57">
        <v>0.95</v>
      </c>
      <c r="G132" s="90" t="s">
        <v>24</v>
      </c>
      <c r="H132" s="4" t="s">
        <v>133</v>
      </c>
      <c r="I132" s="1" t="s">
        <v>14</v>
      </c>
    </row>
    <row r="133" spans="1:9" x14ac:dyDescent="0.3">
      <c r="A133" s="33"/>
      <c r="B133" s="109" t="s">
        <v>140</v>
      </c>
      <c r="C133" s="57">
        <v>1.7999999999999999E-2</v>
      </c>
      <c r="D133" s="57">
        <v>2.35E-2</v>
      </c>
      <c r="E133" s="57">
        <v>2.2800000000000001E-2</v>
      </c>
      <c r="F133" s="57">
        <v>0.06</v>
      </c>
      <c r="G133" s="90" t="s">
        <v>23</v>
      </c>
      <c r="H133" s="4" t="s">
        <v>58</v>
      </c>
      <c r="I133" s="153" t="s">
        <v>190</v>
      </c>
    </row>
    <row r="134" spans="1:9" x14ac:dyDescent="0.3">
      <c r="A134" s="33"/>
      <c r="B134" s="166" t="s">
        <v>12</v>
      </c>
      <c r="C134" s="57">
        <v>3.3300000000000003E-2</v>
      </c>
      <c r="D134" s="57">
        <v>4.3900000000000002E-2</v>
      </c>
      <c r="E134" s="57">
        <v>1.47E-2</v>
      </c>
      <c r="F134" s="57">
        <v>0.05</v>
      </c>
      <c r="G134" s="90" t="s">
        <v>24</v>
      </c>
      <c r="H134" s="9" t="s">
        <v>51</v>
      </c>
      <c r="I134" s="9" t="s">
        <v>18</v>
      </c>
    </row>
    <row r="135" spans="1:9" x14ac:dyDescent="0.3">
      <c r="A135" s="33"/>
      <c r="B135" s="110" t="s">
        <v>5</v>
      </c>
      <c r="C135" s="29">
        <f>SUBTOTAL(109,C131:C134)</f>
        <v>0.99990000000000001</v>
      </c>
      <c r="D135" s="29">
        <f t="shared" ref="D135:F135" si="3">SUBTOTAL(109,D131:D134)</f>
        <v>0.99990000000000001</v>
      </c>
      <c r="E135" s="29">
        <f t="shared" si="3"/>
        <v>1</v>
      </c>
      <c r="F135" s="29">
        <f t="shared" si="3"/>
        <v>1.06</v>
      </c>
      <c r="G135" s="121" t="s">
        <v>190</v>
      </c>
      <c r="H135" s="42" t="s">
        <v>74</v>
      </c>
      <c r="I135" s="116" t="s">
        <v>190</v>
      </c>
    </row>
    <row r="136" spans="1:9" x14ac:dyDescent="0.3">
      <c r="A136" s="33"/>
      <c r="B136" s="108" t="s">
        <v>6</v>
      </c>
      <c r="C136" s="149" t="s">
        <v>190</v>
      </c>
      <c r="D136" s="149" t="s">
        <v>190</v>
      </c>
      <c r="E136" s="149">
        <v>0</v>
      </c>
      <c r="F136" s="149" t="s">
        <v>190</v>
      </c>
      <c r="G136" s="90" t="s">
        <v>23</v>
      </c>
      <c r="H136" s="9" t="s">
        <v>74</v>
      </c>
      <c r="I136" s="153" t="s">
        <v>190</v>
      </c>
    </row>
    <row r="137" spans="1:9" x14ac:dyDescent="0.3">
      <c r="A137" s="33"/>
      <c r="B137" s="110" t="s">
        <v>232</v>
      </c>
      <c r="C137" s="12">
        <v>1E-3</v>
      </c>
      <c r="D137" s="12">
        <v>1E-3</v>
      </c>
      <c r="E137" s="12">
        <v>1E-3</v>
      </c>
      <c r="F137" s="150" t="s">
        <v>190</v>
      </c>
      <c r="G137" s="143" t="s">
        <v>190</v>
      </c>
      <c r="H137" s="144" t="s">
        <v>190</v>
      </c>
      <c r="I137" s="154" t="s">
        <v>190</v>
      </c>
    </row>
    <row r="138" spans="1:9" x14ac:dyDescent="0.3">
      <c r="A138" s="20"/>
      <c r="B138" s="17"/>
      <c r="C138" s="17"/>
      <c r="D138" s="17"/>
      <c r="E138" s="19"/>
      <c r="F138" s="18"/>
      <c r="G138" s="92"/>
      <c r="H138" s="19"/>
      <c r="I138" s="175"/>
    </row>
    <row r="139" spans="1:9" ht="56" x14ac:dyDescent="0.3">
      <c r="A139" s="44" t="s">
        <v>94</v>
      </c>
      <c r="B139" s="38" t="s">
        <v>76</v>
      </c>
      <c r="C139" s="38"/>
      <c r="D139" s="38"/>
      <c r="E139" s="39"/>
      <c r="F139" s="40"/>
      <c r="G139" s="95"/>
      <c r="H139" s="39"/>
      <c r="I139" s="41"/>
    </row>
    <row r="140" spans="1:9" ht="23" x14ac:dyDescent="0.3">
      <c r="A140" s="44"/>
      <c r="B140" s="43" t="s">
        <v>77</v>
      </c>
      <c r="C140" s="43"/>
      <c r="D140" s="43"/>
      <c r="E140" s="39"/>
      <c r="F140" s="40"/>
      <c r="G140" s="95"/>
      <c r="H140" s="39"/>
      <c r="I140" s="41"/>
    </row>
    <row r="141" spans="1:9" ht="23" x14ac:dyDescent="0.3">
      <c r="A141" s="44"/>
      <c r="B141" s="43" t="s">
        <v>78</v>
      </c>
      <c r="C141" s="43"/>
      <c r="D141" s="43"/>
      <c r="E141" s="39"/>
      <c r="F141" s="40"/>
      <c r="G141" s="95"/>
      <c r="H141" s="39"/>
      <c r="I141" s="41"/>
    </row>
    <row r="142" spans="1:9" ht="46.5" x14ac:dyDescent="0.3">
      <c r="A142" s="45"/>
      <c r="B142" s="123" t="s">
        <v>0</v>
      </c>
      <c r="C142" s="124" t="s">
        <v>230</v>
      </c>
      <c r="D142" s="124" t="s">
        <v>229</v>
      </c>
      <c r="E142" s="15" t="s">
        <v>228</v>
      </c>
      <c r="F142" s="15" t="s">
        <v>202</v>
      </c>
      <c r="G142" s="125" t="s">
        <v>30</v>
      </c>
      <c r="H142" s="125" t="s">
        <v>20</v>
      </c>
      <c r="I142" s="125" t="s">
        <v>35</v>
      </c>
    </row>
    <row r="143" spans="1:9" ht="28" x14ac:dyDescent="0.3">
      <c r="A143" s="47"/>
      <c r="B143" s="108" t="s">
        <v>141</v>
      </c>
      <c r="C143" s="65">
        <v>0.44180000000000003</v>
      </c>
      <c r="D143" s="65">
        <v>0.44169999999999998</v>
      </c>
      <c r="E143" s="65">
        <v>0.44290000000000002</v>
      </c>
      <c r="F143" s="65">
        <v>0.46</v>
      </c>
      <c r="G143" s="89" t="s">
        <v>23</v>
      </c>
      <c r="H143" s="7" t="s">
        <v>48</v>
      </c>
      <c r="I143" s="6" t="s">
        <v>234</v>
      </c>
    </row>
    <row r="144" spans="1:9" x14ac:dyDescent="0.3">
      <c r="A144" s="46"/>
      <c r="B144" s="108" t="s">
        <v>2</v>
      </c>
      <c r="C144" s="57">
        <v>0.24099999999999999</v>
      </c>
      <c r="D144" s="57">
        <v>0.22370000000000001</v>
      </c>
      <c r="E144" s="57">
        <v>0.22009999999999999</v>
      </c>
      <c r="F144" s="57">
        <v>0.2</v>
      </c>
      <c r="G144" s="90" t="s">
        <v>24</v>
      </c>
      <c r="H144" s="4" t="s">
        <v>134</v>
      </c>
      <c r="I144" s="1" t="s">
        <v>14</v>
      </c>
    </row>
    <row r="145" spans="1:9" x14ac:dyDescent="0.3">
      <c r="A145" s="47"/>
      <c r="B145" s="109" t="s">
        <v>140</v>
      </c>
      <c r="C145" s="57">
        <v>0.38790000000000002</v>
      </c>
      <c r="D145" s="57">
        <v>0.36909999999999998</v>
      </c>
      <c r="E145" s="57">
        <v>0.36720000000000003</v>
      </c>
      <c r="F145" s="57">
        <v>0.34</v>
      </c>
      <c r="G145" s="90" t="s">
        <v>23</v>
      </c>
      <c r="H145" s="4" t="s">
        <v>128</v>
      </c>
      <c r="I145" s="1" t="s">
        <v>15</v>
      </c>
    </row>
    <row r="146" spans="1:9" x14ac:dyDescent="0.3">
      <c r="A146" s="47"/>
      <c r="B146" s="108" t="s">
        <v>12</v>
      </c>
      <c r="C146" s="57">
        <v>0.19309999999999999</v>
      </c>
      <c r="D146" s="57">
        <v>0.18629999999999999</v>
      </c>
      <c r="E146" s="57">
        <v>0.1875</v>
      </c>
      <c r="F146" s="57">
        <v>0.15</v>
      </c>
      <c r="G146" s="90" t="s">
        <v>24</v>
      </c>
      <c r="H146" s="9" t="s">
        <v>52</v>
      </c>
      <c r="I146" s="9" t="s">
        <v>18</v>
      </c>
    </row>
    <row r="147" spans="1:9" x14ac:dyDescent="0.3">
      <c r="A147" s="47"/>
      <c r="B147" s="110" t="s">
        <v>5</v>
      </c>
      <c r="C147" s="106">
        <f>SUBTOTAL(109,C143:C146)</f>
        <v>1.2638</v>
      </c>
      <c r="D147" s="106">
        <f t="shared" ref="D147:F147" si="4">SUBTOTAL(109,D143:D146)</f>
        <v>1.2207999999999999</v>
      </c>
      <c r="E147" s="106">
        <f t="shared" si="4"/>
        <v>1.2177</v>
      </c>
      <c r="F147" s="106">
        <f t="shared" si="4"/>
        <v>1.1499999999999999</v>
      </c>
      <c r="G147" s="121" t="s">
        <v>190</v>
      </c>
      <c r="H147" s="122" t="s">
        <v>190</v>
      </c>
      <c r="I147" s="116" t="s">
        <v>190</v>
      </c>
    </row>
    <row r="148" spans="1:9" x14ac:dyDescent="0.3">
      <c r="A148" s="47"/>
      <c r="B148" s="108" t="s">
        <v>6</v>
      </c>
      <c r="C148" s="71">
        <v>0.15659999999999999</v>
      </c>
      <c r="D148" s="71">
        <v>0.1535</v>
      </c>
      <c r="E148" s="71">
        <v>0.15229999999999999</v>
      </c>
      <c r="F148" s="71">
        <v>0.18</v>
      </c>
      <c r="G148" s="90" t="s">
        <v>23</v>
      </c>
      <c r="H148" s="9" t="s">
        <v>209</v>
      </c>
      <c r="I148" s="1" t="s">
        <v>19</v>
      </c>
    </row>
    <row r="149" spans="1:9" x14ac:dyDescent="0.3">
      <c r="A149" s="47"/>
      <c r="B149" s="110" t="s">
        <v>232</v>
      </c>
      <c r="C149" s="12">
        <v>5.9999999999999995E-4</v>
      </c>
      <c r="D149" s="12">
        <v>5.9999999999999995E-4</v>
      </c>
      <c r="E149" s="12">
        <v>5.9999999999999995E-4</v>
      </c>
      <c r="F149" s="142" t="s">
        <v>190</v>
      </c>
      <c r="G149" s="143" t="s">
        <v>190</v>
      </c>
      <c r="H149" s="144" t="s">
        <v>190</v>
      </c>
      <c r="I149" s="154" t="s">
        <v>190</v>
      </c>
    </row>
    <row r="150" spans="1:9" x14ac:dyDescent="0.3">
      <c r="A150" s="20"/>
      <c r="B150" s="17"/>
      <c r="C150" s="17"/>
      <c r="D150" s="17"/>
      <c r="E150" s="19"/>
      <c r="F150" s="18"/>
      <c r="G150" s="92"/>
      <c r="H150" s="19"/>
      <c r="I150" s="175"/>
    </row>
    <row r="151" spans="1:9" ht="56" x14ac:dyDescent="0.3">
      <c r="A151" s="44" t="s">
        <v>84</v>
      </c>
      <c r="B151" s="38" t="s">
        <v>81</v>
      </c>
      <c r="C151" s="38"/>
      <c r="D151" s="38"/>
      <c r="E151" s="39"/>
      <c r="F151" s="40"/>
      <c r="G151" s="95"/>
      <c r="H151" s="39"/>
      <c r="I151" s="41"/>
    </row>
    <row r="152" spans="1:9" ht="23" x14ac:dyDescent="0.3">
      <c r="A152" s="44"/>
      <c r="B152" s="43" t="s">
        <v>82</v>
      </c>
      <c r="C152" s="43"/>
      <c r="D152" s="43"/>
      <c r="E152" s="39"/>
      <c r="F152" s="40"/>
      <c r="G152" s="95"/>
      <c r="H152" s="39"/>
      <c r="I152" s="41"/>
    </row>
    <row r="153" spans="1:9" ht="23" x14ac:dyDescent="0.3">
      <c r="A153" s="44"/>
      <c r="B153" s="43" t="s">
        <v>83</v>
      </c>
      <c r="C153" s="43"/>
      <c r="D153" s="43"/>
      <c r="E153" s="39"/>
      <c r="F153" s="40"/>
      <c r="G153" s="95"/>
      <c r="H153" s="39"/>
      <c r="I153" s="41"/>
    </row>
    <row r="154" spans="1:9" ht="46.5" x14ac:dyDescent="0.3">
      <c r="A154" s="45"/>
      <c r="B154" s="137" t="s">
        <v>0</v>
      </c>
      <c r="C154" s="124" t="s">
        <v>230</v>
      </c>
      <c r="D154" s="124" t="s">
        <v>229</v>
      </c>
      <c r="E154" s="15" t="s">
        <v>228</v>
      </c>
      <c r="F154" s="15" t="s">
        <v>202</v>
      </c>
      <c r="G154" s="125" t="s">
        <v>30</v>
      </c>
      <c r="H154" s="125" t="s">
        <v>20</v>
      </c>
      <c r="I154" s="125" t="s">
        <v>35</v>
      </c>
    </row>
    <row r="155" spans="1:9" ht="28" x14ac:dyDescent="0.3">
      <c r="A155" s="47"/>
      <c r="B155" s="184" t="s">
        <v>141</v>
      </c>
      <c r="C155" s="65">
        <v>0.96960000000000002</v>
      </c>
      <c r="D155" s="65">
        <v>0.96309999999999996</v>
      </c>
      <c r="E155" s="65">
        <v>0.96389999999999998</v>
      </c>
      <c r="F155" s="65">
        <v>0.94</v>
      </c>
      <c r="G155" s="89" t="s">
        <v>23</v>
      </c>
      <c r="H155" s="7" t="s">
        <v>100</v>
      </c>
      <c r="I155" s="6" t="s">
        <v>234</v>
      </c>
    </row>
    <row r="156" spans="1:9" x14ac:dyDescent="0.3">
      <c r="A156" s="46"/>
      <c r="B156" s="184" t="s">
        <v>2</v>
      </c>
      <c r="C156" s="57">
        <v>0.41870000000000002</v>
      </c>
      <c r="D156" s="57">
        <v>0.4289</v>
      </c>
      <c r="E156" s="57">
        <v>0.4284</v>
      </c>
      <c r="F156" s="57">
        <v>0.47</v>
      </c>
      <c r="G156" s="90" t="s">
        <v>24</v>
      </c>
      <c r="H156" s="4" t="s">
        <v>135</v>
      </c>
      <c r="I156" s="1" t="s">
        <v>14</v>
      </c>
    </row>
    <row r="157" spans="1:9" x14ac:dyDescent="0.3">
      <c r="A157" s="47"/>
      <c r="B157" s="195" t="s">
        <v>140</v>
      </c>
      <c r="C157" s="57">
        <v>2.53E-2</v>
      </c>
      <c r="D157" s="57">
        <v>2.4500000000000001E-2</v>
      </c>
      <c r="E157" s="57">
        <v>2.3900000000000001E-2</v>
      </c>
      <c r="F157" s="57">
        <v>0.06</v>
      </c>
      <c r="G157" s="90" t="s">
        <v>23</v>
      </c>
      <c r="H157" s="4" t="s">
        <v>58</v>
      </c>
      <c r="I157" s="1" t="s">
        <v>15</v>
      </c>
    </row>
    <row r="158" spans="1:9" x14ac:dyDescent="0.3">
      <c r="A158" s="47"/>
      <c r="B158" s="184" t="s">
        <v>12</v>
      </c>
      <c r="C158" s="3">
        <v>0.16120000000000001</v>
      </c>
      <c r="D158" s="3">
        <v>0.16370000000000001</v>
      </c>
      <c r="E158" s="3">
        <v>0.15340000000000001</v>
      </c>
      <c r="F158" s="3">
        <v>0.15</v>
      </c>
      <c r="G158" s="90" t="s">
        <v>24</v>
      </c>
      <c r="H158" s="9" t="s">
        <v>52</v>
      </c>
      <c r="I158" s="9" t="s">
        <v>18</v>
      </c>
    </row>
    <row r="159" spans="1:9" x14ac:dyDescent="0.3">
      <c r="A159" s="47"/>
      <c r="B159" s="196" t="s">
        <v>5</v>
      </c>
      <c r="C159" s="103">
        <f>SUBTOTAL(109,C155:C158)</f>
        <v>1.5748000000000002</v>
      </c>
      <c r="D159" s="103">
        <f>SUBTOTAL(109,D155:D158)</f>
        <v>1.5801999999999998</v>
      </c>
      <c r="E159" s="103">
        <f>SUBTOTAL(109,E155:E158)</f>
        <v>1.5696000000000001</v>
      </c>
      <c r="F159" s="103">
        <f>SUBTOTAL(109,F155:F158)</f>
        <v>1.6199999999999999</v>
      </c>
      <c r="G159" s="121" t="s">
        <v>190</v>
      </c>
      <c r="H159" s="122" t="s">
        <v>190</v>
      </c>
      <c r="I159" s="116" t="s">
        <v>190</v>
      </c>
    </row>
    <row r="160" spans="1:9" x14ac:dyDescent="0.3">
      <c r="A160" s="47"/>
      <c r="B160" s="184" t="s">
        <v>6</v>
      </c>
      <c r="C160" s="11">
        <v>0.17899999999999999</v>
      </c>
      <c r="D160" s="11">
        <v>0.1681</v>
      </c>
      <c r="E160" s="11">
        <v>0.17780000000000001</v>
      </c>
      <c r="F160" s="11">
        <v>0.18</v>
      </c>
      <c r="G160" s="90" t="s">
        <v>23</v>
      </c>
      <c r="H160" s="9" t="s">
        <v>209</v>
      </c>
      <c r="I160" s="1" t="s">
        <v>19</v>
      </c>
    </row>
    <row r="161" spans="1:9" x14ac:dyDescent="0.3">
      <c r="A161" s="47"/>
      <c r="B161" s="110" t="s">
        <v>232</v>
      </c>
      <c r="C161" s="12">
        <v>5.9999999999999995E-4</v>
      </c>
      <c r="D161" s="12">
        <v>5.9999999999999995E-4</v>
      </c>
      <c r="E161" s="104">
        <v>5.9999999999999995E-4</v>
      </c>
      <c r="F161" s="142" t="s">
        <v>190</v>
      </c>
      <c r="G161" s="143" t="s">
        <v>190</v>
      </c>
      <c r="H161" s="144" t="s">
        <v>190</v>
      </c>
      <c r="I161" s="154" t="s">
        <v>190</v>
      </c>
    </row>
    <row r="162" spans="1:9" x14ac:dyDescent="0.3">
      <c r="A162" s="20"/>
      <c r="B162" s="17"/>
      <c r="C162" s="17"/>
      <c r="D162" s="17"/>
      <c r="E162" s="19"/>
      <c r="F162" s="18"/>
      <c r="G162" s="92"/>
      <c r="H162" s="19"/>
      <c r="I162" s="175"/>
    </row>
    <row r="163" spans="1:9" ht="56" x14ac:dyDescent="0.3">
      <c r="A163" s="44" t="s">
        <v>85</v>
      </c>
      <c r="B163" s="38" t="s">
        <v>86</v>
      </c>
      <c r="C163" s="38"/>
      <c r="D163" s="38"/>
      <c r="E163" s="39"/>
      <c r="F163" s="40"/>
      <c r="G163" s="95"/>
      <c r="H163" s="39"/>
      <c r="I163" s="41"/>
    </row>
    <row r="164" spans="1:9" ht="23" x14ac:dyDescent="0.3">
      <c r="A164" s="44"/>
      <c r="B164" s="43" t="s">
        <v>87</v>
      </c>
      <c r="C164" s="43"/>
      <c r="D164" s="43"/>
      <c r="E164" s="39"/>
      <c r="F164" s="40"/>
      <c r="G164" s="95"/>
      <c r="H164" s="39"/>
      <c r="I164" s="41"/>
    </row>
    <row r="165" spans="1:9" ht="23" x14ac:dyDescent="0.3">
      <c r="A165" s="44"/>
      <c r="B165" s="43" t="s">
        <v>91</v>
      </c>
      <c r="C165" s="43"/>
      <c r="D165" s="43"/>
      <c r="E165" s="39"/>
      <c r="F165" s="40"/>
      <c r="G165" s="95"/>
      <c r="H165" s="39"/>
      <c r="I165" s="41"/>
    </row>
    <row r="166" spans="1:9" ht="46.5" x14ac:dyDescent="0.3">
      <c r="A166" s="45"/>
      <c r="B166" s="137" t="s">
        <v>0</v>
      </c>
      <c r="C166" s="124" t="s">
        <v>230</v>
      </c>
      <c r="D166" s="124" t="s">
        <v>229</v>
      </c>
      <c r="E166" s="15" t="s">
        <v>228</v>
      </c>
      <c r="F166" s="15" t="s">
        <v>202</v>
      </c>
      <c r="G166" s="125" t="s">
        <v>30</v>
      </c>
      <c r="H166" s="125" t="s">
        <v>20</v>
      </c>
      <c r="I166" s="125" t="s">
        <v>35</v>
      </c>
    </row>
    <row r="167" spans="1:9" ht="28" x14ac:dyDescent="0.3">
      <c r="A167" s="47"/>
      <c r="B167" s="184" t="s">
        <v>141</v>
      </c>
      <c r="C167" s="5">
        <v>3.4299999999999997E-2</v>
      </c>
      <c r="D167" s="5">
        <v>2.76E-2</v>
      </c>
      <c r="E167" s="5">
        <v>2.69E-2</v>
      </c>
      <c r="F167" s="5">
        <v>0.06</v>
      </c>
      <c r="G167" s="89" t="s">
        <v>23</v>
      </c>
      <c r="H167" s="7" t="s">
        <v>58</v>
      </c>
      <c r="I167" s="6" t="s">
        <v>234</v>
      </c>
    </row>
    <row r="168" spans="1:9" x14ac:dyDescent="0.3">
      <c r="A168" s="46"/>
      <c r="B168" s="184" t="s">
        <v>2</v>
      </c>
      <c r="C168" s="3">
        <v>0.1047</v>
      </c>
      <c r="D168" s="3">
        <v>0.10580000000000001</v>
      </c>
      <c r="E168" s="3">
        <v>0.1124</v>
      </c>
      <c r="F168" s="3">
        <v>0.1</v>
      </c>
      <c r="G168" s="90" t="s">
        <v>24</v>
      </c>
      <c r="H168" s="4" t="s">
        <v>49</v>
      </c>
      <c r="I168" s="1" t="s">
        <v>14</v>
      </c>
    </row>
    <row r="169" spans="1:9" x14ac:dyDescent="0.3">
      <c r="A169" s="47"/>
      <c r="B169" s="195" t="s">
        <v>140</v>
      </c>
      <c r="C169" s="3">
        <v>0.82169999999999999</v>
      </c>
      <c r="D169" s="3">
        <v>0.82040000000000002</v>
      </c>
      <c r="E169" s="3">
        <v>0.78590000000000004</v>
      </c>
      <c r="F169" s="3">
        <v>0.8</v>
      </c>
      <c r="G169" s="90" t="s">
        <v>23</v>
      </c>
      <c r="H169" s="4" t="s">
        <v>132</v>
      </c>
      <c r="I169" s="1" t="s">
        <v>15</v>
      </c>
    </row>
    <row r="170" spans="1:9" x14ac:dyDescent="0.3">
      <c r="A170" s="47"/>
      <c r="B170" s="184" t="s">
        <v>12</v>
      </c>
      <c r="C170" s="57">
        <v>4.1700000000000001E-2</v>
      </c>
      <c r="D170" s="57">
        <v>4.8099999999999997E-2</v>
      </c>
      <c r="E170" s="57">
        <v>7.6899999999999996E-2</v>
      </c>
      <c r="F170" s="57">
        <v>0.05</v>
      </c>
      <c r="G170" s="90" t="s">
        <v>24</v>
      </c>
      <c r="H170" s="9" t="s">
        <v>51</v>
      </c>
      <c r="I170" s="9" t="s">
        <v>18</v>
      </c>
    </row>
    <row r="171" spans="1:9" x14ac:dyDescent="0.3">
      <c r="A171" s="47"/>
      <c r="B171" s="196" t="s">
        <v>5</v>
      </c>
      <c r="C171" s="103">
        <f>SUBTOTAL(109,C167:C170)</f>
        <v>1.0024</v>
      </c>
      <c r="D171" s="103">
        <f>SUBTOTAL(109,D167:D170)</f>
        <v>1.0019</v>
      </c>
      <c r="E171" s="103">
        <f>SUBTOTAL(109,E167:E170)</f>
        <v>1.0021</v>
      </c>
      <c r="F171" s="103">
        <f>SUBTOTAL(109,F167:F170)</f>
        <v>1.01</v>
      </c>
      <c r="G171" s="121" t="s">
        <v>190</v>
      </c>
      <c r="H171" s="42" t="s">
        <v>74</v>
      </c>
      <c r="I171" s="116" t="s">
        <v>190</v>
      </c>
    </row>
    <row r="172" spans="1:9" x14ac:dyDescent="0.3">
      <c r="A172" s="47"/>
      <c r="B172" s="184" t="s">
        <v>6</v>
      </c>
      <c r="C172" s="11">
        <v>5.3999999999999999E-2</v>
      </c>
      <c r="D172" s="11">
        <v>4.5999999999999999E-2</v>
      </c>
      <c r="E172" s="11">
        <v>4.19E-2</v>
      </c>
      <c r="F172" s="11">
        <v>0.08</v>
      </c>
      <c r="G172" s="90" t="s">
        <v>23</v>
      </c>
      <c r="H172" s="9" t="s">
        <v>59</v>
      </c>
      <c r="I172" s="1" t="s">
        <v>19</v>
      </c>
    </row>
    <row r="173" spans="1:9" x14ac:dyDescent="0.3">
      <c r="A173" s="47"/>
      <c r="B173" s="110" t="s">
        <v>232</v>
      </c>
      <c r="C173" s="12">
        <v>5.9999999999999995E-4</v>
      </c>
      <c r="D173" s="12">
        <v>5.9999999999999995E-4</v>
      </c>
      <c r="E173" s="12">
        <v>5.9999999999999995E-4</v>
      </c>
      <c r="F173" s="142" t="s">
        <v>190</v>
      </c>
      <c r="G173" s="143" t="s">
        <v>190</v>
      </c>
      <c r="H173" s="144" t="s">
        <v>190</v>
      </c>
      <c r="I173" s="154" t="s">
        <v>190</v>
      </c>
    </row>
    <row r="174" spans="1:9" x14ac:dyDescent="0.3">
      <c r="A174" s="20"/>
      <c r="B174" s="17"/>
      <c r="C174" s="17"/>
      <c r="D174" s="17"/>
      <c r="E174" s="19"/>
      <c r="F174" s="18"/>
      <c r="G174" s="92"/>
      <c r="H174" s="19"/>
      <c r="I174" s="175"/>
    </row>
    <row r="175" spans="1:9" ht="70" x14ac:dyDescent="0.3">
      <c r="A175" s="44" t="s">
        <v>92</v>
      </c>
      <c r="B175" s="38" t="s">
        <v>90</v>
      </c>
      <c r="C175" s="38"/>
      <c r="D175" s="38"/>
      <c r="E175" s="39"/>
      <c r="F175" s="40"/>
      <c r="G175" s="95"/>
      <c r="H175" s="39"/>
      <c r="I175" s="41"/>
    </row>
    <row r="176" spans="1:9" ht="23" x14ac:dyDescent="0.3">
      <c r="A176" s="44"/>
      <c r="B176" s="43" t="s">
        <v>89</v>
      </c>
      <c r="C176" s="43"/>
      <c r="D176" s="43"/>
      <c r="E176" s="39"/>
      <c r="F176" s="40"/>
      <c r="G176" s="95"/>
      <c r="H176" s="39"/>
      <c r="I176" s="41"/>
    </row>
    <row r="177" spans="1:9" ht="46.5" x14ac:dyDescent="0.3">
      <c r="A177" s="45"/>
      <c r="B177" s="13" t="s">
        <v>0</v>
      </c>
      <c r="C177" s="111" t="s">
        <v>190</v>
      </c>
      <c r="D177" s="15" t="s">
        <v>229</v>
      </c>
      <c r="E177" s="15" t="s">
        <v>228</v>
      </c>
      <c r="F177" s="15" t="s">
        <v>202</v>
      </c>
      <c r="G177" s="14" t="s">
        <v>30</v>
      </c>
      <c r="H177" s="14" t="s">
        <v>20</v>
      </c>
      <c r="I177" s="14" t="s">
        <v>35</v>
      </c>
    </row>
    <row r="178" spans="1:9" ht="28" x14ac:dyDescent="0.3">
      <c r="A178" s="47"/>
      <c r="B178" s="108" t="s">
        <v>141</v>
      </c>
      <c r="C178" s="112" t="s">
        <v>190</v>
      </c>
      <c r="D178" s="5">
        <v>0.20569999999999999</v>
      </c>
      <c r="E178" s="5">
        <v>0.20519999999999999</v>
      </c>
      <c r="F178" s="5">
        <v>0.19</v>
      </c>
      <c r="G178" s="89" t="s">
        <v>23</v>
      </c>
      <c r="H178" s="7" t="s">
        <v>55</v>
      </c>
      <c r="I178" s="6" t="s">
        <v>234</v>
      </c>
    </row>
    <row r="179" spans="1:9" x14ac:dyDescent="0.3">
      <c r="A179" s="46"/>
      <c r="B179" s="108" t="s">
        <v>2</v>
      </c>
      <c r="C179" s="113" t="s">
        <v>190</v>
      </c>
      <c r="D179" s="3">
        <v>0.25119999999999998</v>
      </c>
      <c r="E179" s="3">
        <v>0.25729999999999997</v>
      </c>
      <c r="F179" s="3">
        <v>0.25</v>
      </c>
      <c r="G179" s="90" t="s">
        <v>24</v>
      </c>
      <c r="H179" s="4" t="s">
        <v>54</v>
      </c>
      <c r="I179" s="1" t="s">
        <v>14</v>
      </c>
    </row>
    <row r="180" spans="1:9" x14ac:dyDescent="0.3">
      <c r="A180" s="47"/>
      <c r="B180" s="109" t="s">
        <v>140</v>
      </c>
      <c r="C180" s="112" t="s">
        <v>190</v>
      </c>
      <c r="D180" s="3">
        <v>0.44259999999999999</v>
      </c>
      <c r="E180" s="3">
        <v>0.4415</v>
      </c>
      <c r="F180" s="3">
        <v>0.45</v>
      </c>
      <c r="G180" s="90" t="s">
        <v>23</v>
      </c>
      <c r="H180" s="4" t="s">
        <v>67</v>
      </c>
      <c r="I180" s="1" t="s">
        <v>15</v>
      </c>
    </row>
    <row r="181" spans="1:9" x14ac:dyDescent="0.3">
      <c r="A181" s="47"/>
      <c r="B181" s="108" t="s">
        <v>12</v>
      </c>
      <c r="C181" s="113" t="s">
        <v>190</v>
      </c>
      <c r="D181" s="3">
        <v>0.16739999999999999</v>
      </c>
      <c r="E181" s="3">
        <v>0.1661</v>
      </c>
      <c r="F181" s="3">
        <v>0.15</v>
      </c>
      <c r="G181" s="90" t="s">
        <v>24</v>
      </c>
      <c r="H181" s="9" t="s">
        <v>52</v>
      </c>
      <c r="I181" s="9" t="s">
        <v>18</v>
      </c>
    </row>
    <row r="182" spans="1:9" x14ac:dyDescent="0.3">
      <c r="A182" s="47"/>
      <c r="B182" s="110" t="s">
        <v>5</v>
      </c>
      <c r="C182" s="113" t="s">
        <v>190</v>
      </c>
      <c r="D182" s="103">
        <f>SUBTOTAL(109,D178:D181)</f>
        <v>1.0669</v>
      </c>
      <c r="E182" s="103">
        <f>SUBTOTAL(109,E178:E181)</f>
        <v>1.0700999999999998</v>
      </c>
      <c r="F182" s="103">
        <f>SUBTOTAL(109,F178:F181)</f>
        <v>1.04</v>
      </c>
      <c r="G182" s="121" t="s">
        <v>190</v>
      </c>
      <c r="H182" s="42" t="s">
        <v>74</v>
      </c>
      <c r="I182" s="116" t="s">
        <v>190</v>
      </c>
    </row>
    <row r="183" spans="1:9" x14ac:dyDescent="0.3">
      <c r="A183" s="47"/>
      <c r="B183" s="108" t="s">
        <v>6</v>
      </c>
      <c r="C183" s="113" t="s">
        <v>190</v>
      </c>
      <c r="D183" s="11">
        <v>0.16170000000000001</v>
      </c>
      <c r="E183" s="11">
        <v>0.15620000000000001</v>
      </c>
      <c r="F183" s="11">
        <v>0.16</v>
      </c>
      <c r="G183" s="90" t="s">
        <v>23</v>
      </c>
      <c r="H183" s="9" t="s">
        <v>136</v>
      </c>
      <c r="I183" s="1" t="s">
        <v>19</v>
      </c>
    </row>
    <row r="184" spans="1:9" x14ac:dyDescent="0.3">
      <c r="A184" s="47"/>
      <c r="B184" s="110" t="s">
        <v>232</v>
      </c>
      <c r="C184" s="113" t="s">
        <v>190</v>
      </c>
      <c r="D184" s="104">
        <v>5.9999999999999995E-4</v>
      </c>
      <c r="E184" s="104">
        <v>5.9999999999999995E-4</v>
      </c>
      <c r="F184" s="142" t="s">
        <v>190</v>
      </c>
      <c r="G184" s="143" t="s">
        <v>190</v>
      </c>
      <c r="H184" s="144" t="s">
        <v>190</v>
      </c>
      <c r="I184" s="154" t="s">
        <v>190</v>
      </c>
    </row>
    <row r="185" spans="1:9" x14ac:dyDescent="0.3">
      <c r="A185" s="20"/>
      <c r="B185" s="17"/>
      <c r="C185" s="17"/>
      <c r="D185" s="17"/>
      <c r="E185" s="19"/>
      <c r="F185" s="18"/>
      <c r="G185" s="92"/>
      <c r="H185" s="19"/>
      <c r="I185" s="175"/>
    </row>
    <row r="186" spans="1:9" ht="28" x14ac:dyDescent="0.3">
      <c r="A186" s="48" t="s">
        <v>95</v>
      </c>
      <c r="B186" s="38" t="s">
        <v>96</v>
      </c>
      <c r="C186" s="38"/>
      <c r="D186" s="38"/>
      <c r="E186" s="39"/>
      <c r="F186" s="40"/>
      <c r="G186" s="95"/>
      <c r="H186" s="39"/>
      <c r="I186" s="41"/>
    </row>
    <row r="187" spans="1:9" ht="23" x14ac:dyDescent="0.3">
      <c r="A187" s="48"/>
      <c r="B187" s="43" t="s">
        <v>97</v>
      </c>
      <c r="C187" s="43"/>
      <c r="D187" s="43"/>
      <c r="E187" s="39"/>
      <c r="F187" s="40"/>
      <c r="G187" s="95"/>
      <c r="H187" s="39"/>
      <c r="I187" s="41"/>
    </row>
    <row r="188" spans="1:9" ht="23" x14ac:dyDescent="0.3">
      <c r="A188" s="48"/>
      <c r="B188" s="43" t="s">
        <v>98</v>
      </c>
      <c r="C188" s="43"/>
      <c r="D188" s="43"/>
      <c r="E188" s="39"/>
      <c r="F188" s="40"/>
      <c r="G188" s="95"/>
      <c r="H188" s="39"/>
      <c r="I188" s="41"/>
    </row>
    <row r="189" spans="1:9" ht="46.5" x14ac:dyDescent="0.3">
      <c r="A189" s="49"/>
      <c r="B189" s="123" t="s">
        <v>0</v>
      </c>
      <c r="C189" s="124" t="s">
        <v>230</v>
      </c>
      <c r="D189" s="124" t="s">
        <v>229</v>
      </c>
      <c r="E189" s="15" t="s">
        <v>228</v>
      </c>
      <c r="F189" s="15" t="s">
        <v>202</v>
      </c>
      <c r="G189" s="125" t="s">
        <v>30</v>
      </c>
      <c r="H189" s="125" t="s">
        <v>20</v>
      </c>
      <c r="I189" s="125" t="s">
        <v>35</v>
      </c>
    </row>
    <row r="190" spans="1:9" x14ac:dyDescent="0.3">
      <c r="A190" s="51"/>
      <c r="B190" s="108" t="s">
        <v>141</v>
      </c>
      <c r="C190" s="65">
        <v>0.43340000000000001</v>
      </c>
      <c r="D190" s="65">
        <v>0.47099999999999997</v>
      </c>
      <c r="E190" s="65">
        <v>0.43809999999999999</v>
      </c>
      <c r="F190" s="65">
        <v>0.43</v>
      </c>
      <c r="G190" s="89" t="s">
        <v>23</v>
      </c>
      <c r="H190" s="7" t="s">
        <v>99</v>
      </c>
      <c r="I190" s="54" t="s">
        <v>27</v>
      </c>
    </row>
    <row r="191" spans="1:9" x14ac:dyDescent="0.3">
      <c r="A191" s="50"/>
      <c r="B191" s="108" t="s">
        <v>2</v>
      </c>
      <c r="C191" s="57">
        <v>0.62229999999999996</v>
      </c>
      <c r="D191" s="57">
        <v>0.62350000000000005</v>
      </c>
      <c r="E191" s="57">
        <v>0.56140000000000001</v>
      </c>
      <c r="F191" s="57">
        <v>0.57999999999999996</v>
      </c>
      <c r="G191" s="90" t="s">
        <v>24</v>
      </c>
      <c r="H191" s="4" t="s">
        <v>204</v>
      </c>
      <c r="I191" s="9" t="s">
        <v>28</v>
      </c>
    </row>
    <row r="192" spans="1:9" ht="28" x14ac:dyDescent="0.3">
      <c r="A192" s="51"/>
      <c r="B192" s="109" t="s">
        <v>140</v>
      </c>
      <c r="C192" s="57">
        <v>0.34699999999999998</v>
      </c>
      <c r="D192" s="57">
        <v>0.34289999999999998</v>
      </c>
      <c r="E192" s="57">
        <v>0.34360000000000002</v>
      </c>
      <c r="F192" s="57">
        <v>0.33</v>
      </c>
      <c r="G192" s="90" t="s">
        <v>23</v>
      </c>
      <c r="H192" s="4" t="s">
        <v>80</v>
      </c>
      <c r="I192" s="9" t="s">
        <v>101</v>
      </c>
    </row>
    <row r="193" spans="1:9" x14ac:dyDescent="0.3">
      <c r="A193" s="51"/>
      <c r="B193" s="108" t="s">
        <v>12</v>
      </c>
      <c r="C193" s="57">
        <v>0.2596</v>
      </c>
      <c r="D193" s="57">
        <v>0.25900000000000001</v>
      </c>
      <c r="E193" s="57">
        <v>0.24149999999999999</v>
      </c>
      <c r="F193" s="57">
        <v>0.25</v>
      </c>
      <c r="G193" s="90" t="s">
        <v>24</v>
      </c>
      <c r="H193" s="9" t="s">
        <v>54</v>
      </c>
      <c r="I193" s="9" t="s">
        <v>18</v>
      </c>
    </row>
    <row r="194" spans="1:9" x14ac:dyDescent="0.3">
      <c r="A194" s="51"/>
      <c r="B194" s="110" t="s">
        <v>5</v>
      </c>
      <c r="C194" s="106">
        <f>SUBTOTAL(109,C190:C193)</f>
        <v>1.6622999999999999</v>
      </c>
      <c r="D194" s="106">
        <f>SUBTOTAL(109,D190:D193)</f>
        <v>1.6964000000000001</v>
      </c>
      <c r="E194" s="70">
        <f>SUBTOTAL(109,E190:E193)</f>
        <v>1.5846000000000002</v>
      </c>
      <c r="F194" s="70">
        <f>SUBTOTAL(109,F190:F193)</f>
        <v>1.59</v>
      </c>
      <c r="G194" s="121" t="s">
        <v>190</v>
      </c>
      <c r="H194" s="42" t="s">
        <v>74</v>
      </c>
      <c r="I194" s="116" t="s">
        <v>190</v>
      </c>
    </row>
    <row r="195" spans="1:9" x14ac:dyDescent="0.3">
      <c r="A195" s="51"/>
      <c r="B195" s="108" t="s">
        <v>6</v>
      </c>
      <c r="C195" s="71">
        <v>0.99885000000000002</v>
      </c>
      <c r="D195" s="71">
        <v>0.99729999999999996</v>
      </c>
      <c r="E195" s="71">
        <v>0.99560000000000004</v>
      </c>
      <c r="F195" s="71">
        <v>0.94</v>
      </c>
      <c r="G195" s="90" t="s">
        <v>23</v>
      </c>
      <c r="H195" s="9" t="s">
        <v>100</v>
      </c>
      <c r="I195" s="9" t="s">
        <v>19</v>
      </c>
    </row>
    <row r="196" spans="1:9" x14ac:dyDescent="0.3">
      <c r="A196" s="51"/>
      <c r="B196" s="110" t="s">
        <v>232</v>
      </c>
      <c r="C196" s="104">
        <v>2E-3</v>
      </c>
      <c r="D196" s="104">
        <v>2E-3</v>
      </c>
      <c r="E196" s="12">
        <v>2.5000000000000001E-3</v>
      </c>
      <c r="F196" s="142" t="s">
        <v>190</v>
      </c>
      <c r="G196" s="143" t="s">
        <v>190</v>
      </c>
      <c r="H196" s="144" t="s">
        <v>190</v>
      </c>
      <c r="I196" s="154" t="s">
        <v>190</v>
      </c>
    </row>
    <row r="197" spans="1:9" x14ac:dyDescent="0.3">
      <c r="A197" s="20"/>
      <c r="B197" s="17"/>
      <c r="C197" s="17"/>
      <c r="D197" s="17"/>
      <c r="E197" s="19"/>
      <c r="F197" s="18"/>
      <c r="G197" s="92"/>
      <c r="H197" s="19"/>
      <c r="I197" s="175"/>
    </row>
    <row r="198" spans="1:9" ht="28" x14ac:dyDescent="0.3">
      <c r="A198" s="48" t="s">
        <v>102</v>
      </c>
      <c r="B198" s="38" t="s">
        <v>103</v>
      </c>
      <c r="C198" s="38"/>
      <c r="D198" s="38"/>
      <c r="E198" s="39"/>
      <c r="F198" s="40"/>
      <c r="G198" s="95"/>
      <c r="H198" s="39"/>
      <c r="I198" s="41"/>
    </row>
    <row r="199" spans="1:9" ht="23" x14ac:dyDescent="0.3">
      <c r="A199" s="48"/>
      <c r="B199" s="43" t="s">
        <v>104</v>
      </c>
      <c r="C199" s="43"/>
      <c r="D199" s="43"/>
      <c r="E199" s="39"/>
      <c r="F199" s="40"/>
      <c r="G199" s="95"/>
      <c r="H199" s="39"/>
      <c r="I199" s="41"/>
    </row>
    <row r="200" spans="1:9" ht="23" x14ac:dyDescent="0.3">
      <c r="A200" s="48"/>
      <c r="B200" s="43" t="s">
        <v>105</v>
      </c>
      <c r="C200" s="43"/>
      <c r="D200" s="43"/>
      <c r="E200" s="39"/>
      <c r="F200" s="40"/>
      <c r="G200" s="95"/>
      <c r="H200" s="39"/>
      <c r="I200" s="41"/>
    </row>
    <row r="201" spans="1:9" ht="46.5" x14ac:dyDescent="0.3">
      <c r="A201" s="49"/>
      <c r="B201" s="123" t="s">
        <v>0</v>
      </c>
      <c r="C201" s="124" t="s">
        <v>230</v>
      </c>
      <c r="D201" s="124" t="s">
        <v>229</v>
      </c>
      <c r="E201" s="15" t="s">
        <v>228</v>
      </c>
      <c r="F201" s="15" t="s">
        <v>202</v>
      </c>
      <c r="G201" s="125" t="s">
        <v>30</v>
      </c>
      <c r="H201" s="125" t="s">
        <v>20</v>
      </c>
      <c r="I201" s="125" t="s">
        <v>35</v>
      </c>
    </row>
    <row r="202" spans="1:9" x14ac:dyDescent="0.3">
      <c r="A202" s="51"/>
      <c r="B202" s="108" t="s">
        <v>141</v>
      </c>
      <c r="C202" s="5">
        <v>0.99980000000000002</v>
      </c>
      <c r="D202" s="5">
        <v>0.99850000000000005</v>
      </c>
      <c r="E202" s="5">
        <v>0.99660000000000004</v>
      </c>
      <c r="F202" s="5">
        <v>0.94</v>
      </c>
      <c r="G202" s="89" t="s">
        <v>23</v>
      </c>
      <c r="H202" s="7" t="s">
        <v>100</v>
      </c>
      <c r="I202" s="54" t="s">
        <v>27</v>
      </c>
    </row>
    <row r="203" spans="1:9" x14ac:dyDescent="0.3">
      <c r="A203" s="50"/>
      <c r="B203" s="108" t="s">
        <v>2</v>
      </c>
      <c r="C203" s="57">
        <v>0.56220000000000003</v>
      </c>
      <c r="D203" s="57">
        <v>0.54849999999999999</v>
      </c>
      <c r="E203" s="57">
        <v>0.55520000000000003</v>
      </c>
      <c r="F203" s="57">
        <v>0.56999999999999995</v>
      </c>
      <c r="G203" s="90" t="s">
        <v>24</v>
      </c>
      <c r="H203" s="4" t="s">
        <v>194</v>
      </c>
      <c r="I203" s="9" t="s">
        <v>14</v>
      </c>
    </row>
    <row r="204" spans="1:9" x14ac:dyDescent="0.3">
      <c r="A204" s="51"/>
      <c r="B204" s="109" t="s">
        <v>140</v>
      </c>
      <c r="C204" s="117">
        <v>0</v>
      </c>
      <c r="D204" s="117">
        <v>0</v>
      </c>
      <c r="E204" s="117">
        <v>0</v>
      </c>
      <c r="F204" s="117" t="s">
        <v>190</v>
      </c>
      <c r="G204" s="90" t="s">
        <v>23</v>
      </c>
      <c r="H204" s="4" t="s">
        <v>74</v>
      </c>
      <c r="I204" s="136" t="s">
        <v>190</v>
      </c>
    </row>
    <row r="205" spans="1:9" x14ac:dyDescent="0.3">
      <c r="A205" s="51"/>
      <c r="B205" s="108" t="s">
        <v>12</v>
      </c>
      <c r="C205" s="3">
        <v>0.22650000000000001</v>
      </c>
      <c r="D205" s="3">
        <v>0.22639999999999999</v>
      </c>
      <c r="E205" s="3">
        <v>0.2402</v>
      </c>
      <c r="F205" s="3">
        <v>0.2</v>
      </c>
      <c r="G205" s="90" t="s">
        <v>24</v>
      </c>
      <c r="H205" s="9" t="s">
        <v>134</v>
      </c>
      <c r="I205" s="9" t="s">
        <v>18</v>
      </c>
    </row>
    <row r="206" spans="1:9" x14ac:dyDescent="0.3">
      <c r="A206" s="51"/>
      <c r="B206" s="110" t="s">
        <v>5</v>
      </c>
      <c r="C206" s="103">
        <f>SUBTOTAL(109,C202:C205)</f>
        <v>1.7885</v>
      </c>
      <c r="D206" s="103">
        <f>SUBTOTAL(109,D202:D205)</f>
        <v>1.7734000000000001</v>
      </c>
      <c r="E206" s="103">
        <f>SUBTOTAL(109,E202:E205)</f>
        <v>1.792</v>
      </c>
      <c r="F206" s="103">
        <f>SUBTOTAL(109,F202:F205)</f>
        <v>1.7099999999999997</v>
      </c>
      <c r="G206" s="121" t="s">
        <v>190</v>
      </c>
      <c r="H206" s="42" t="s">
        <v>74</v>
      </c>
      <c r="I206" s="116" t="s">
        <v>190</v>
      </c>
    </row>
    <row r="207" spans="1:9" x14ac:dyDescent="0.3">
      <c r="A207" s="51"/>
      <c r="B207" s="108" t="s">
        <v>6</v>
      </c>
      <c r="C207" s="11">
        <v>0.99404800000000004</v>
      </c>
      <c r="D207" s="11">
        <v>0.99870000000000003</v>
      </c>
      <c r="E207" s="11">
        <v>0.99760000000000004</v>
      </c>
      <c r="F207" s="11">
        <v>0.94</v>
      </c>
      <c r="G207" s="90" t="s">
        <v>23</v>
      </c>
      <c r="H207" s="9" t="s">
        <v>100</v>
      </c>
      <c r="I207" s="9" t="s">
        <v>19</v>
      </c>
    </row>
    <row r="208" spans="1:9" x14ac:dyDescent="0.3">
      <c r="A208" s="51"/>
      <c r="B208" s="110" t="s">
        <v>232</v>
      </c>
      <c r="C208" s="12">
        <v>8.9999999999999998E-4</v>
      </c>
      <c r="D208" s="12">
        <v>8.9999999999999998E-4</v>
      </c>
      <c r="E208" s="12">
        <v>8.9999999999999998E-4</v>
      </c>
      <c r="F208" s="142" t="s">
        <v>190</v>
      </c>
      <c r="G208" s="143" t="s">
        <v>190</v>
      </c>
      <c r="H208" s="144" t="s">
        <v>190</v>
      </c>
      <c r="I208" s="154" t="s">
        <v>190</v>
      </c>
    </row>
    <row r="209" spans="1:9" x14ac:dyDescent="0.3">
      <c r="A209" s="20"/>
      <c r="B209" s="17"/>
      <c r="C209" s="17"/>
      <c r="D209" s="17"/>
      <c r="E209" s="19"/>
      <c r="F209" s="18"/>
      <c r="G209" s="92"/>
      <c r="H209" s="19"/>
      <c r="I209" s="175"/>
    </row>
    <row r="210" spans="1:9" ht="28" x14ac:dyDescent="0.3">
      <c r="A210" s="48" t="s">
        <v>106</v>
      </c>
      <c r="B210" s="38" t="s">
        <v>107</v>
      </c>
      <c r="C210" s="38"/>
      <c r="D210" s="38"/>
      <c r="E210" s="39"/>
      <c r="F210" s="40"/>
      <c r="G210" s="95"/>
      <c r="H210" s="39"/>
      <c r="I210" s="41"/>
    </row>
    <row r="211" spans="1:9" ht="23" x14ac:dyDescent="0.3">
      <c r="A211" s="48"/>
      <c r="B211" s="43" t="s">
        <v>108</v>
      </c>
      <c r="C211" s="43"/>
      <c r="D211" s="43"/>
      <c r="E211" s="39"/>
      <c r="F211" s="40"/>
      <c r="G211" s="95"/>
      <c r="H211" s="39"/>
      <c r="I211" s="41"/>
    </row>
    <row r="212" spans="1:9" ht="23" x14ac:dyDescent="0.3">
      <c r="A212" s="48"/>
      <c r="B212" s="43" t="s">
        <v>109</v>
      </c>
      <c r="C212" s="43"/>
      <c r="D212" s="43"/>
      <c r="E212" s="39"/>
      <c r="F212" s="40"/>
      <c r="G212" s="95"/>
      <c r="H212" s="39"/>
      <c r="I212" s="41"/>
    </row>
    <row r="213" spans="1:9" ht="46.5" x14ac:dyDescent="0.3">
      <c r="A213" s="49"/>
      <c r="B213" s="123" t="s">
        <v>0</v>
      </c>
      <c r="C213" s="124" t="s">
        <v>230</v>
      </c>
      <c r="D213" s="124" t="s">
        <v>229</v>
      </c>
      <c r="E213" s="15" t="s">
        <v>228</v>
      </c>
      <c r="F213" s="15" t="s">
        <v>202</v>
      </c>
      <c r="G213" s="125" t="s">
        <v>30</v>
      </c>
      <c r="H213" s="125" t="s">
        <v>20</v>
      </c>
      <c r="I213" s="126" t="s">
        <v>35</v>
      </c>
    </row>
    <row r="214" spans="1:9" x14ac:dyDescent="0.3">
      <c r="A214" s="51"/>
      <c r="B214" s="108" t="s">
        <v>141</v>
      </c>
      <c r="C214" s="127">
        <v>0</v>
      </c>
      <c r="D214" s="127"/>
      <c r="E214" s="127"/>
      <c r="F214" s="127" t="s">
        <v>190</v>
      </c>
      <c r="G214" s="89" t="s">
        <v>23</v>
      </c>
      <c r="H214" s="7" t="s">
        <v>74</v>
      </c>
      <c r="I214" s="155" t="s">
        <v>190</v>
      </c>
    </row>
    <row r="215" spans="1:9" x14ac:dyDescent="0.3">
      <c r="A215" s="50"/>
      <c r="B215" s="108" t="s">
        <v>2</v>
      </c>
      <c r="C215" s="57">
        <v>0.62970000000000004</v>
      </c>
      <c r="D215" s="57">
        <v>0.59279999999999999</v>
      </c>
      <c r="E215" s="57">
        <v>0.59560000000000002</v>
      </c>
      <c r="F215" s="57">
        <v>0.6</v>
      </c>
      <c r="G215" s="90" t="s">
        <v>24</v>
      </c>
      <c r="H215" s="4" t="s">
        <v>203</v>
      </c>
      <c r="I215" s="1" t="s">
        <v>28</v>
      </c>
    </row>
    <row r="216" spans="1:9" ht="28" x14ac:dyDescent="0.3">
      <c r="A216" s="51"/>
      <c r="B216" s="109" t="s">
        <v>140</v>
      </c>
      <c r="C216" s="57">
        <v>0.74639999999999995</v>
      </c>
      <c r="D216" s="57">
        <v>0.72660000000000002</v>
      </c>
      <c r="E216" s="57">
        <v>0.72199999999999998</v>
      </c>
      <c r="F216" s="57">
        <v>0.7</v>
      </c>
      <c r="G216" s="90" t="s">
        <v>23</v>
      </c>
      <c r="H216" s="4" t="s">
        <v>88</v>
      </c>
      <c r="I216" s="9" t="s">
        <v>101</v>
      </c>
    </row>
    <row r="217" spans="1:9" x14ac:dyDescent="0.3">
      <c r="A217" s="51"/>
      <c r="B217" s="109" t="s">
        <v>12</v>
      </c>
      <c r="C217" s="57">
        <v>0.2354</v>
      </c>
      <c r="D217" s="57">
        <v>0.21609999999999999</v>
      </c>
      <c r="E217" s="57">
        <v>0.22020000000000001</v>
      </c>
      <c r="F217" s="57">
        <v>0.25</v>
      </c>
      <c r="G217" s="90" t="s">
        <v>24</v>
      </c>
      <c r="H217" s="4" t="s">
        <v>193</v>
      </c>
      <c r="I217" s="9" t="s">
        <v>18</v>
      </c>
    </row>
    <row r="218" spans="1:9" x14ac:dyDescent="0.3">
      <c r="A218" s="51"/>
      <c r="B218" s="110" t="s">
        <v>5</v>
      </c>
      <c r="C218" s="106">
        <f>SUBTOTAL(109,C214:C217)</f>
        <v>1.6115000000000002</v>
      </c>
      <c r="D218" s="106">
        <f>SUBTOTAL(109,D214:D217)</f>
        <v>1.5354999999999999</v>
      </c>
      <c r="E218" s="106">
        <f>SUBTOTAL(109,E214:E217)</f>
        <v>1.5378000000000001</v>
      </c>
      <c r="F218" s="106">
        <f>SUBTOTAL(109,F214:F217)</f>
        <v>1.5499999999999998</v>
      </c>
      <c r="G218" s="121" t="s">
        <v>190</v>
      </c>
      <c r="H218" s="42" t="s">
        <v>74</v>
      </c>
      <c r="I218" s="115" t="s">
        <v>190</v>
      </c>
    </row>
    <row r="219" spans="1:9" x14ac:dyDescent="0.3">
      <c r="A219" s="51"/>
      <c r="B219" s="108" t="s">
        <v>6</v>
      </c>
      <c r="C219" s="71">
        <v>0.99670000000000003</v>
      </c>
      <c r="D219" s="71">
        <v>0.99409999999999998</v>
      </c>
      <c r="E219" s="71">
        <v>0.99650000000000005</v>
      </c>
      <c r="F219" s="71">
        <v>0.94</v>
      </c>
      <c r="G219" s="90" t="s">
        <v>23</v>
      </c>
      <c r="H219" s="9" t="s">
        <v>100</v>
      </c>
      <c r="I219" s="1" t="s">
        <v>19</v>
      </c>
    </row>
    <row r="220" spans="1:9" x14ac:dyDescent="0.3">
      <c r="A220" s="51"/>
      <c r="B220" s="110" t="s">
        <v>232</v>
      </c>
      <c r="C220" s="12">
        <v>2E-3</v>
      </c>
      <c r="D220" s="12">
        <v>2E-3</v>
      </c>
      <c r="E220" s="12">
        <v>2.5000000000000001E-3</v>
      </c>
      <c r="F220" s="142" t="s">
        <v>190</v>
      </c>
      <c r="G220" s="143" t="s">
        <v>190</v>
      </c>
      <c r="H220" s="144" t="s">
        <v>190</v>
      </c>
      <c r="I220" s="154" t="s">
        <v>190</v>
      </c>
    </row>
    <row r="221" spans="1:9" x14ac:dyDescent="0.3">
      <c r="A221" s="20"/>
      <c r="B221" s="17"/>
      <c r="C221" s="17"/>
      <c r="D221" s="17"/>
      <c r="E221" s="19"/>
      <c r="F221" s="18"/>
      <c r="G221" s="92"/>
      <c r="H221" s="19"/>
      <c r="I221" s="175"/>
    </row>
    <row r="222" spans="1:9" ht="42" x14ac:dyDescent="0.3">
      <c r="A222" s="48" t="s">
        <v>110</v>
      </c>
      <c r="B222" s="38" t="s">
        <v>111</v>
      </c>
      <c r="C222" s="38"/>
      <c r="D222" s="38"/>
      <c r="E222" s="39"/>
      <c r="F222" s="40"/>
      <c r="G222" s="95"/>
      <c r="H222" s="39"/>
      <c r="I222" s="41"/>
    </row>
    <row r="223" spans="1:9" ht="23" x14ac:dyDescent="0.3">
      <c r="A223" s="48"/>
      <c r="B223" s="43" t="s">
        <v>112</v>
      </c>
      <c r="C223" s="43"/>
      <c r="D223" s="43"/>
      <c r="E223" s="39"/>
      <c r="F223" s="40"/>
      <c r="G223" s="95"/>
      <c r="H223" s="39"/>
      <c r="I223" s="41"/>
    </row>
    <row r="224" spans="1:9" ht="46.5" x14ac:dyDescent="0.3">
      <c r="A224" s="49"/>
      <c r="B224" s="123" t="s">
        <v>0</v>
      </c>
      <c r="C224" s="145" t="s">
        <v>190</v>
      </c>
      <c r="D224" s="137" t="s">
        <v>229</v>
      </c>
      <c r="E224" s="15" t="s">
        <v>228</v>
      </c>
      <c r="F224" s="15" t="s">
        <v>202</v>
      </c>
      <c r="G224" s="125" t="s">
        <v>30</v>
      </c>
      <c r="H224" s="125" t="s">
        <v>20</v>
      </c>
      <c r="I224" s="125" t="s">
        <v>35</v>
      </c>
    </row>
    <row r="225" spans="1:9" x14ac:dyDescent="0.3">
      <c r="A225" s="51"/>
      <c r="B225" s="108" t="s">
        <v>141</v>
      </c>
      <c r="C225" s="146" t="s">
        <v>190</v>
      </c>
      <c r="D225" s="5">
        <v>0.15790000000000001</v>
      </c>
      <c r="E225" s="5">
        <v>0.17799999999999999</v>
      </c>
      <c r="F225" s="5">
        <v>0.19</v>
      </c>
      <c r="G225" s="89" t="s">
        <v>23</v>
      </c>
      <c r="H225" s="7" t="s">
        <v>55</v>
      </c>
      <c r="I225" s="6" t="s">
        <v>27</v>
      </c>
    </row>
    <row r="226" spans="1:9" x14ac:dyDescent="0.3">
      <c r="A226" s="50"/>
      <c r="B226" s="108" t="s">
        <v>2</v>
      </c>
      <c r="C226" s="147" t="s">
        <v>190</v>
      </c>
      <c r="D226" s="3">
        <v>0.5524</v>
      </c>
      <c r="E226" s="3">
        <v>0.54559999999999997</v>
      </c>
      <c r="F226" s="3">
        <v>0.52</v>
      </c>
      <c r="G226" s="90" t="s">
        <v>24</v>
      </c>
      <c r="H226" s="4" t="s">
        <v>195</v>
      </c>
      <c r="I226" s="1" t="s">
        <v>28</v>
      </c>
    </row>
    <row r="227" spans="1:9" ht="28" x14ac:dyDescent="0.3">
      <c r="A227" s="51"/>
      <c r="B227" s="109" t="s">
        <v>140</v>
      </c>
      <c r="C227" s="146" t="s">
        <v>190</v>
      </c>
      <c r="D227" s="3">
        <v>0.46339999999999998</v>
      </c>
      <c r="E227" s="3">
        <v>0.46160000000000001</v>
      </c>
      <c r="F227" s="3">
        <v>0.5</v>
      </c>
      <c r="G227" s="90" t="s">
        <v>23</v>
      </c>
      <c r="H227" s="4" t="s">
        <v>93</v>
      </c>
      <c r="I227" s="9" t="s">
        <v>101</v>
      </c>
    </row>
    <row r="228" spans="1:9" x14ac:dyDescent="0.3">
      <c r="A228" s="51"/>
      <c r="B228" s="108" t="s">
        <v>12</v>
      </c>
      <c r="C228" s="147" t="s">
        <v>190</v>
      </c>
      <c r="D228" s="3">
        <v>0.27550000000000002</v>
      </c>
      <c r="E228" s="3">
        <v>0.29170000000000001</v>
      </c>
      <c r="F228" s="3">
        <v>0.25</v>
      </c>
      <c r="G228" s="90" t="s">
        <v>24</v>
      </c>
      <c r="H228" s="9" t="s">
        <v>54</v>
      </c>
      <c r="I228" s="1" t="s">
        <v>18</v>
      </c>
    </row>
    <row r="229" spans="1:9" x14ac:dyDescent="0.3">
      <c r="A229" s="51"/>
      <c r="B229" s="110" t="s">
        <v>5</v>
      </c>
      <c r="C229" s="147" t="s">
        <v>190</v>
      </c>
      <c r="D229" s="29">
        <f>SUBTOTAL(109,D225:D228)</f>
        <v>1.4492</v>
      </c>
      <c r="E229" s="29">
        <f>SUBTOTAL(109,E225:E228)</f>
        <v>1.4769000000000001</v>
      </c>
      <c r="F229" s="29">
        <f>SUBTOTAL(109,F225:F228)</f>
        <v>1.46</v>
      </c>
      <c r="G229" s="121" t="s">
        <v>190</v>
      </c>
      <c r="H229" s="42" t="s">
        <v>74</v>
      </c>
      <c r="I229" s="115" t="s">
        <v>190</v>
      </c>
    </row>
    <row r="230" spans="1:9" x14ac:dyDescent="0.3">
      <c r="A230" s="51"/>
      <c r="B230" s="108" t="s">
        <v>6</v>
      </c>
      <c r="C230" s="147" t="s">
        <v>190</v>
      </c>
      <c r="D230" s="11">
        <v>0.99707000000000001</v>
      </c>
      <c r="E230" s="11">
        <v>0.99619999999999997</v>
      </c>
      <c r="F230" s="11">
        <v>0.94</v>
      </c>
      <c r="G230" s="90" t="s">
        <v>23</v>
      </c>
      <c r="H230" s="9" t="s">
        <v>100</v>
      </c>
      <c r="I230" s="1" t="s">
        <v>19</v>
      </c>
    </row>
    <row r="231" spans="1:9" x14ac:dyDescent="0.3">
      <c r="A231" s="51"/>
      <c r="B231" s="110" t="s">
        <v>232</v>
      </c>
      <c r="C231" s="148" t="s">
        <v>190</v>
      </c>
      <c r="D231" s="69">
        <v>2.5000000000000001E-3</v>
      </c>
      <c r="E231" s="12">
        <v>2.5000000000000001E-3</v>
      </c>
      <c r="F231" s="142" t="s">
        <v>190</v>
      </c>
      <c r="G231" s="143" t="s">
        <v>190</v>
      </c>
      <c r="H231" s="144" t="s">
        <v>190</v>
      </c>
      <c r="I231" s="154" t="s">
        <v>190</v>
      </c>
    </row>
    <row r="232" spans="1:9" x14ac:dyDescent="0.3">
      <c r="A232" s="20"/>
      <c r="B232" s="167" t="s">
        <v>198</v>
      </c>
      <c r="C232" s="167" t="s">
        <v>198</v>
      </c>
      <c r="D232" s="167" t="s">
        <v>198</v>
      </c>
      <c r="E232" s="168" t="s">
        <v>198</v>
      </c>
      <c r="F232" s="168" t="s">
        <v>198</v>
      </c>
      <c r="G232" s="168" t="s">
        <v>198</v>
      </c>
      <c r="H232" s="168" t="s">
        <v>198</v>
      </c>
      <c r="I232" s="177" t="s">
        <v>198</v>
      </c>
    </row>
    <row r="233" spans="1:9" ht="28" x14ac:dyDescent="0.3">
      <c r="A233" s="48" t="s">
        <v>113</v>
      </c>
      <c r="B233" s="38" t="s">
        <v>114</v>
      </c>
      <c r="C233" s="38"/>
      <c r="D233" s="38"/>
      <c r="E233" s="39"/>
      <c r="F233" s="40"/>
      <c r="G233" s="95"/>
      <c r="H233" s="39"/>
      <c r="I233" s="41"/>
    </row>
    <row r="234" spans="1:9" ht="23" x14ac:dyDescent="0.3">
      <c r="A234" s="48"/>
      <c r="B234" s="43" t="s">
        <v>115</v>
      </c>
      <c r="C234" s="43"/>
      <c r="D234" s="43"/>
      <c r="E234" s="39"/>
      <c r="F234" s="40"/>
      <c r="G234" s="95"/>
      <c r="H234" s="39"/>
      <c r="I234" s="41"/>
    </row>
    <row r="235" spans="1:9" ht="23" x14ac:dyDescent="0.3">
      <c r="A235" s="48"/>
      <c r="B235" s="43" t="s">
        <v>116</v>
      </c>
      <c r="C235" s="43"/>
      <c r="D235" s="43"/>
      <c r="E235" s="39"/>
      <c r="F235" s="40"/>
      <c r="G235" s="95"/>
      <c r="H235" s="39"/>
      <c r="I235" s="41"/>
    </row>
    <row r="236" spans="1:9" ht="46.5" x14ac:dyDescent="0.3">
      <c r="A236" s="49"/>
      <c r="B236" s="123" t="s">
        <v>0</v>
      </c>
      <c r="C236" s="124" t="s">
        <v>230</v>
      </c>
      <c r="D236" s="124" t="s">
        <v>229</v>
      </c>
      <c r="E236" s="15" t="s">
        <v>228</v>
      </c>
      <c r="F236" s="15" t="s">
        <v>202</v>
      </c>
      <c r="G236" s="125" t="s">
        <v>30</v>
      </c>
      <c r="H236" s="125" t="s">
        <v>20</v>
      </c>
      <c r="I236" s="125" t="s">
        <v>35</v>
      </c>
    </row>
    <row r="237" spans="1:9" x14ac:dyDescent="0.3">
      <c r="A237" s="51"/>
      <c r="B237" s="108" t="s">
        <v>141</v>
      </c>
      <c r="C237" s="5">
        <v>0.99850000000000005</v>
      </c>
      <c r="D237" s="5">
        <v>0.99839999999999995</v>
      </c>
      <c r="E237" s="5">
        <v>0.99850000000000005</v>
      </c>
      <c r="F237" s="5">
        <v>0.94</v>
      </c>
      <c r="G237" s="89" t="s">
        <v>23</v>
      </c>
      <c r="H237" s="7" t="s">
        <v>100</v>
      </c>
      <c r="I237" s="6" t="s">
        <v>7</v>
      </c>
    </row>
    <row r="238" spans="1:9" x14ac:dyDescent="0.3">
      <c r="A238" s="50"/>
      <c r="B238" s="108" t="s">
        <v>2</v>
      </c>
      <c r="C238" s="3">
        <v>0.25309999999999999</v>
      </c>
      <c r="D238" s="3">
        <v>0.2361</v>
      </c>
      <c r="E238" s="3">
        <v>0.26840000000000003</v>
      </c>
      <c r="F238" s="3">
        <v>0.25</v>
      </c>
      <c r="G238" s="90" t="s">
        <v>24</v>
      </c>
      <c r="H238" s="4" t="s">
        <v>54</v>
      </c>
      <c r="I238" s="1" t="s">
        <v>14</v>
      </c>
    </row>
    <row r="239" spans="1:9" x14ac:dyDescent="0.3">
      <c r="A239" s="51"/>
      <c r="B239" s="109" t="s">
        <v>140</v>
      </c>
      <c r="C239" s="117">
        <v>0</v>
      </c>
      <c r="D239" s="117">
        <v>0</v>
      </c>
      <c r="E239" s="117">
        <v>0</v>
      </c>
      <c r="F239" s="117" t="s">
        <v>190</v>
      </c>
      <c r="G239" s="90" t="s">
        <v>23</v>
      </c>
      <c r="H239" s="4" t="s">
        <v>74</v>
      </c>
      <c r="I239" s="136" t="s">
        <v>190</v>
      </c>
    </row>
    <row r="240" spans="1:9" x14ac:dyDescent="0.3">
      <c r="A240" s="51"/>
      <c r="B240" s="108" t="s">
        <v>12</v>
      </c>
      <c r="C240" s="3">
        <v>0.2959</v>
      </c>
      <c r="D240" s="3">
        <v>0.26269999999999999</v>
      </c>
      <c r="E240" s="3">
        <v>0.29260000000000003</v>
      </c>
      <c r="F240" s="3">
        <v>0.25</v>
      </c>
      <c r="G240" s="90" t="s">
        <v>24</v>
      </c>
      <c r="H240" s="4" t="s">
        <v>54</v>
      </c>
      <c r="I240" s="1" t="s">
        <v>18</v>
      </c>
    </row>
    <row r="241" spans="1:9" x14ac:dyDescent="0.3">
      <c r="A241" s="51"/>
      <c r="B241" s="110" t="s">
        <v>5</v>
      </c>
      <c r="C241" s="29">
        <f>SUBTOTAL(109,C237:C240)</f>
        <v>1.5475000000000001</v>
      </c>
      <c r="D241" s="29">
        <f>SUBTOTAL(109,D237:D240)</f>
        <v>1.4971999999999999</v>
      </c>
      <c r="E241" s="29">
        <f>SUBTOTAL(109,E237:E240)</f>
        <v>1.5595000000000001</v>
      </c>
      <c r="F241" s="29">
        <f>SUBTOTAL(109,F237:F240)</f>
        <v>1.44</v>
      </c>
      <c r="G241" s="121" t="s">
        <v>190</v>
      </c>
      <c r="H241" s="42" t="s">
        <v>74</v>
      </c>
      <c r="I241" s="115" t="s">
        <v>190</v>
      </c>
    </row>
    <row r="242" spans="1:9" x14ac:dyDescent="0.3">
      <c r="A242" s="51"/>
      <c r="B242" s="108" t="s">
        <v>6</v>
      </c>
      <c r="C242" s="5">
        <v>0.99729999999999996</v>
      </c>
      <c r="D242" s="5">
        <v>0.99829999999999997</v>
      </c>
      <c r="E242" s="5">
        <v>0.99809999999999999</v>
      </c>
      <c r="F242" s="11">
        <v>0.94</v>
      </c>
      <c r="G242" s="90" t="s">
        <v>23</v>
      </c>
      <c r="H242" s="9" t="s">
        <v>100</v>
      </c>
      <c r="I242" s="1" t="s">
        <v>19</v>
      </c>
    </row>
    <row r="243" spans="1:9" x14ac:dyDescent="0.3">
      <c r="A243" s="51"/>
      <c r="B243" s="110" t="s">
        <v>232</v>
      </c>
      <c r="C243" s="69">
        <v>8.9999999999999998E-4</v>
      </c>
      <c r="D243" s="69">
        <v>8.9999999999999998E-4</v>
      </c>
      <c r="E243" s="69">
        <v>8.9999999999999998E-4</v>
      </c>
      <c r="F243" s="142" t="s">
        <v>190</v>
      </c>
      <c r="G243" s="143" t="s">
        <v>190</v>
      </c>
      <c r="H243" s="144" t="s">
        <v>190</v>
      </c>
      <c r="I243" s="154" t="s">
        <v>190</v>
      </c>
    </row>
    <row r="244" spans="1:9" x14ac:dyDescent="0.3">
      <c r="A244" s="20"/>
      <c r="B244" s="17"/>
      <c r="C244" s="17"/>
      <c r="D244" s="17"/>
      <c r="E244" s="19"/>
      <c r="F244" s="18"/>
      <c r="G244" s="92"/>
      <c r="H244" s="19"/>
      <c r="I244" s="175"/>
    </row>
    <row r="245" spans="1:9" ht="23" x14ac:dyDescent="0.3">
      <c r="A245" s="53" t="s">
        <v>117</v>
      </c>
      <c r="B245" s="34" t="s">
        <v>118</v>
      </c>
      <c r="C245" s="38"/>
      <c r="D245" s="38"/>
      <c r="E245" s="35"/>
      <c r="F245" s="36"/>
      <c r="G245" s="94"/>
      <c r="H245" s="35"/>
      <c r="I245" s="41"/>
    </row>
    <row r="246" spans="1:9" ht="31" x14ac:dyDescent="0.3">
      <c r="A246" s="52"/>
      <c r="B246" s="123" t="s">
        <v>0</v>
      </c>
      <c r="C246" s="129" t="s">
        <v>190</v>
      </c>
      <c r="D246" s="130" t="s">
        <v>191</v>
      </c>
      <c r="E246" s="15" t="s">
        <v>227</v>
      </c>
      <c r="F246" s="15" t="s">
        <v>202</v>
      </c>
      <c r="G246" s="128" t="s">
        <v>30</v>
      </c>
      <c r="H246" s="125" t="s">
        <v>20</v>
      </c>
      <c r="I246" s="125" t="s">
        <v>35</v>
      </c>
    </row>
    <row r="247" spans="1:9" ht="56" x14ac:dyDescent="0.3">
      <c r="A247" s="52"/>
      <c r="B247" s="108" t="s">
        <v>141</v>
      </c>
      <c r="C247" s="131" t="s">
        <v>190</v>
      </c>
      <c r="D247" s="132" t="s">
        <v>190</v>
      </c>
      <c r="E247" s="66">
        <v>0.28160000000000002</v>
      </c>
      <c r="F247" s="5">
        <v>0.24</v>
      </c>
      <c r="G247" s="89" t="s">
        <v>4</v>
      </c>
      <c r="H247" s="7" t="s">
        <v>64</v>
      </c>
      <c r="I247" s="6" t="s">
        <v>225</v>
      </c>
    </row>
    <row r="248" spans="1:9" x14ac:dyDescent="0.3">
      <c r="A248" s="52"/>
      <c r="B248" s="108" t="s">
        <v>2</v>
      </c>
      <c r="C248" s="133" t="s">
        <v>190</v>
      </c>
      <c r="D248" s="134" t="s">
        <v>190</v>
      </c>
      <c r="E248" s="67">
        <v>0.30370000000000003</v>
      </c>
      <c r="F248" s="3">
        <v>0.35</v>
      </c>
      <c r="G248" s="90" t="s">
        <v>3</v>
      </c>
      <c r="H248" s="4" t="s">
        <v>119</v>
      </c>
      <c r="I248" s="1" t="s">
        <v>14</v>
      </c>
    </row>
    <row r="249" spans="1:9" x14ac:dyDescent="0.3">
      <c r="A249" s="52"/>
      <c r="B249" s="109" t="s">
        <v>140</v>
      </c>
      <c r="C249" s="131" t="s">
        <v>190</v>
      </c>
      <c r="D249" s="132" t="s">
        <v>190</v>
      </c>
      <c r="E249" s="67">
        <v>0.32650000000000001</v>
      </c>
      <c r="F249" s="3">
        <v>0.35</v>
      </c>
      <c r="G249" s="90" t="s">
        <v>4</v>
      </c>
      <c r="H249" s="4" t="s">
        <v>120</v>
      </c>
      <c r="I249" s="1" t="s">
        <v>15</v>
      </c>
    </row>
    <row r="250" spans="1:9" ht="28" x14ac:dyDescent="0.3">
      <c r="A250" s="52"/>
      <c r="B250" s="166" t="s">
        <v>9</v>
      </c>
      <c r="C250" s="133" t="s">
        <v>190</v>
      </c>
      <c r="D250" s="134" t="s">
        <v>190</v>
      </c>
      <c r="E250" s="67">
        <v>6.8999999999999999E-3</v>
      </c>
      <c r="F250" s="3">
        <v>0.05</v>
      </c>
      <c r="G250" s="91" t="s">
        <v>3</v>
      </c>
      <c r="H250" s="9" t="s">
        <v>51</v>
      </c>
      <c r="I250" s="1" t="s">
        <v>16</v>
      </c>
    </row>
    <row r="251" spans="1:9" x14ac:dyDescent="0.3">
      <c r="A251" s="52"/>
      <c r="B251" s="166" t="s">
        <v>10</v>
      </c>
      <c r="C251" s="133" t="s">
        <v>190</v>
      </c>
      <c r="D251" s="134" t="s">
        <v>190</v>
      </c>
      <c r="E251" s="67">
        <v>1.4E-2</v>
      </c>
      <c r="F251" s="3">
        <v>0.05</v>
      </c>
      <c r="G251" s="91" t="s">
        <v>3</v>
      </c>
      <c r="H251" s="9" t="s">
        <v>51</v>
      </c>
      <c r="I251" s="1" t="s">
        <v>17</v>
      </c>
    </row>
    <row r="252" spans="1:9" x14ac:dyDescent="0.3">
      <c r="A252" s="52"/>
      <c r="B252" s="166" t="s">
        <v>11</v>
      </c>
      <c r="C252" s="133" t="s">
        <v>190</v>
      </c>
      <c r="D252" s="134" t="s">
        <v>190</v>
      </c>
      <c r="E252" s="67">
        <v>0</v>
      </c>
      <c r="F252" s="3">
        <v>0.05</v>
      </c>
      <c r="G252" s="91" t="s">
        <v>3</v>
      </c>
      <c r="H252" s="9" t="s">
        <v>51</v>
      </c>
      <c r="I252" s="1" t="s">
        <v>18</v>
      </c>
    </row>
    <row r="253" spans="1:9" x14ac:dyDescent="0.3">
      <c r="A253" s="52"/>
      <c r="B253" s="166" t="s">
        <v>21</v>
      </c>
      <c r="C253" s="133" t="s">
        <v>190</v>
      </c>
      <c r="D253" s="134" t="s">
        <v>190</v>
      </c>
      <c r="E253" s="141">
        <v>0</v>
      </c>
      <c r="F253" s="117" t="s">
        <v>190</v>
      </c>
      <c r="G253" s="91" t="s">
        <v>3</v>
      </c>
      <c r="H253" s="136" t="s">
        <v>190</v>
      </c>
      <c r="I253" s="153" t="s">
        <v>190</v>
      </c>
    </row>
    <row r="254" spans="1:9" ht="15.5" x14ac:dyDescent="0.3">
      <c r="A254" s="52"/>
      <c r="B254" s="166" t="s">
        <v>12</v>
      </c>
      <c r="C254" s="129" t="s">
        <v>190</v>
      </c>
      <c r="D254" s="130" t="s">
        <v>190</v>
      </c>
      <c r="E254" s="67">
        <v>0.10920000000000001</v>
      </c>
      <c r="F254" s="3">
        <v>0.15</v>
      </c>
      <c r="G254" s="90" t="s">
        <v>3</v>
      </c>
      <c r="H254" s="9" t="s">
        <v>52</v>
      </c>
      <c r="I254" s="9" t="s">
        <v>18</v>
      </c>
    </row>
    <row r="255" spans="1:9" x14ac:dyDescent="0.3">
      <c r="A255" s="52"/>
      <c r="B255" s="108" t="s">
        <v>13</v>
      </c>
      <c r="C255" s="131" t="s">
        <v>190</v>
      </c>
      <c r="D255" s="132" t="s">
        <v>190</v>
      </c>
      <c r="E255" s="67">
        <v>1.1000000000000001E-3</v>
      </c>
      <c r="F255" s="3">
        <v>0.05</v>
      </c>
      <c r="G255" s="90" t="s">
        <v>3</v>
      </c>
      <c r="H255" s="10" t="s">
        <v>51</v>
      </c>
      <c r="I255" s="136" t="s">
        <v>190</v>
      </c>
    </row>
    <row r="256" spans="1:9" x14ac:dyDescent="0.3">
      <c r="A256" s="52"/>
      <c r="B256" s="110" t="s">
        <v>5</v>
      </c>
      <c r="C256" s="133" t="s">
        <v>190</v>
      </c>
      <c r="D256" s="134" t="s">
        <v>190</v>
      </c>
      <c r="E256" s="29">
        <f>SUBTOTAL(109,E247:E255)</f>
        <v>1.0430000000000001</v>
      </c>
      <c r="F256" s="29">
        <f>SUBTOTAL(109,F247:F255)</f>
        <v>1.29</v>
      </c>
      <c r="G256" s="121" t="s">
        <v>190</v>
      </c>
      <c r="H256" s="122" t="s">
        <v>190</v>
      </c>
      <c r="I256" s="116" t="s">
        <v>190</v>
      </c>
    </row>
    <row r="257" spans="1:9" x14ac:dyDescent="0.3">
      <c r="A257" s="52"/>
      <c r="B257" s="108" t="s">
        <v>6</v>
      </c>
      <c r="C257" s="131" t="s">
        <v>190</v>
      </c>
      <c r="D257" s="132" t="s">
        <v>190</v>
      </c>
      <c r="E257" s="68">
        <v>0.14530000000000001</v>
      </c>
      <c r="F257" s="11">
        <v>0.15</v>
      </c>
      <c r="G257" s="90" t="s">
        <v>4</v>
      </c>
      <c r="H257" s="9" t="s">
        <v>121</v>
      </c>
      <c r="I257" s="1" t="s">
        <v>19</v>
      </c>
    </row>
    <row r="258" spans="1:9" x14ac:dyDescent="0.3">
      <c r="A258" s="52"/>
      <c r="B258" s="110" t="s">
        <v>232</v>
      </c>
      <c r="C258" s="138" t="s">
        <v>190</v>
      </c>
      <c r="D258" s="139" t="s">
        <v>190</v>
      </c>
      <c r="E258" s="69">
        <v>1.9E-3</v>
      </c>
      <c r="F258" s="115" t="s">
        <v>190</v>
      </c>
      <c r="G258" s="135" t="s">
        <v>190</v>
      </c>
      <c r="H258" s="135" t="s">
        <v>190</v>
      </c>
      <c r="I258" s="154" t="s">
        <v>190</v>
      </c>
    </row>
    <row r="259" spans="1:9" x14ac:dyDescent="0.3">
      <c r="A259" s="20"/>
      <c r="B259" s="17"/>
      <c r="C259" s="17"/>
      <c r="D259" s="17"/>
      <c r="E259" s="19"/>
      <c r="F259" s="18"/>
      <c r="G259" s="92"/>
      <c r="H259" s="19"/>
      <c r="I259" s="175"/>
    </row>
    <row r="260" spans="1:9" ht="23" x14ac:dyDescent="0.3">
      <c r="A260" s="53" t="s">
        <v>117</v>
      </c>
      <c r="B260" s="34" t="s">
        <v>122</v>
      </c>
      <c r="C260" s="34"/>
      <c r="D260" s="34"/>
      <c r="E260" s="35"/>
      <c r="F260" s="36"/>
      <c r="G260" s="94"/>
      <c r="H260" s="35"/>
      <c r="I260" s="41"/>
    </row>
    <row r="261" spans="1:9" ht="31" x14ac:dyDescent="0.3">
      <c r="A261" s="52"/>
      <c r="B261" s="123" t="s">
        <v>0</v>
      </c>
      <c r="C261" s="129" t="s">
        <v>190</v>
      </c>
      <c r="D261" s="130" t="s">
        <v>191</v>
      </c>
      <c r="E261" s="15" t="s">
        <v>227</v>
      </c>
      <c r="F261" s="15" t="s">
        <v>202</v>
      </c>
      <c r="G261" s="128" t="s">
        <v>30</v>
      </c>
      <c r="H261" s="125" t="s">
        <v>20</v>
      </c>
      <c r="I261" s="125" t="s">
        <v>35</v>
      </c>
    </row>
    <row r="262" spans="1:9" ht="28" x14ac:dyDescent="0.3">
      <c r="A262" s="52"/>
      <c r="B262" s="108" t="s">
        <v>141</v>
      </c>
      <c r="C262" s="131" t="s">
        <v>190</v>
      </c>
      <c r="D262" s="132" t="s">
        <v>190</v>
      </c>
      <c r="E262" s="5">
        <v>0.48180000000000001</v>
      </c>
      <c r="F262" s="5">
        <v>0.45</v>
      </c>
      <c r="G262" s="89" t="s">
        <v>4</v>
      </c>
      <c r="H262" s="7" t="s">
        <v>67</v>
      </c>
      <c r="I262" s="6" t="s">
        <v>234</v>
      </c>
    </row>
    <row r="263" spans="1:9" x14ac:dyDescent="0.3">
      <c r="A263" s="52"/>
      <c r="B263" s="108" t="s">
        <v>2</v>
      </c>
      <c r="C263" s="133" t="s">
        <v>190</v>
      </c>
      <c r="D263" s="134" t="s">
        <v>190</v>
      </c>
      <c r="E263" s="3">
        <v>0.26590000000000003</v>
      </c>
      <c r="F263" s="3">
        <v>0.3</v>
      </c>
      <c r="G263" s="90" t="s">
        <v>3</v>
      </c>
      <c r="H263" s="4" t="s">
        <v>60</v>
      </c>
      <c r="I263" s="1" t="s">
        <v>14</v>
      </c>
    </row>
    <row r="264" spans="1:9" x14ac:dyDescent="0.3">
      <c r="A264" s="52"/>
      <c r="B264" s="109" t="s">
        <v>140</v>
      </c>
      <c r="C264" s="131" t="s">
        <v>190</v>
      </c>
      <c r="D264" s="132" t="s">
        <v>190</v>
      </c>
      <c r="E264" s="3">
        <v>0.27239999999999998</v>
      </c>
      <c r="F264" s="3">
        <v>0.25</v>
      </c>
      <c r="G264" s="90" t="s">
        <v>4</v>
      </c>
      <c r="H264" s="4" t="s">
        <v>57</v>
      </c>
      <c r="I264" s="1" t="s">
        <v>15</v>
      </c>
    </row>
    <row r="265" spans="1:9" ht="28" x14ac:dyDescent="0.3">
      <c r="A265" s="52"/>
      <c r="B265" s="166" t="s">
        <v>9</v>
      </c>
      <c r="C265" s="133" t="s">
        <v>190</v>
      </c>
      <c r="D265" s="134" t="s">
        <v>190</v>
      </c>
      <c r="E265" s="3">
        <v>1.6999999999999999E-3</v>
      </c>
      <c r="F265" s="3">
        <v>0.05</v>
      </c>
      <c r="G265" s="91" t="s">
        <v>3</v>
      </c>
      <c r="H265" s="9" t="s">
        <v>51</v>
      </c>
      <c r="I265" s="1" t="s">
        <v>16</v>
      </c>
    </row>
    <row r="266" spans="1:9" x14ac:dyDescent="0.3">
      <c r="A266" s="52"/>
      <c r="B266" s="166" t="s">
        <v>10</v>
      </c>
      <c r="C266" s="133" t="s">
        <v>190</v>
      </c>
      <c r="D266" s="134" t="s">
        <v>190</v>
      </c>
      <c r="E266" s="3">
        <v>4.4999999999999997E-3</v>
      </c>
      <c r="F266" s="3">
        <v>0.05</v>
      </c>
      <c r="G266" s="91" t="s">
        <v>3</v>
      </c>
      <c r="H266" s="9" t="s">
        <v>51</v>
      </c>
      <c r="I266" s="1" t="s">
        <v>17</v>
      </c>
    </row>
    <row r="267" spans="1:9" x14ac:dyDescent="0.3">
      <c r="A267" s="52"/>
      <c r="B267" s="166" t="s">
        <v>11</v>
      </c>
      <c r="C267" s="133" t="s">
        <v>190</v>
      </c>
      <c r="D267" s="134" t="s">
        <v>190</v>
      </c>
      <c r="E267" s="117">
        <v>0</v>
      </c>
      <c r="F267" s="3">
        <v>0.05</v>
      </c>
      <c r="G267" s="91" t="s">
        <v>3</v>
      </c>
      <c r="H267" s="9" t="s">
        <v>51</v>
      </c>
      <c r="I267" s="1" t="s">
        <v>18</v>
      </c>
    </row>
    <row r="268" spans="1:9" x14ac:dyDescent="0.3">
      <c r="A268" s="52"/>
      <c r="B268" s="166" t="s">
        <v>21</v>
      </c>
      <c r="C268" s="133" t="s">
        <v>190</v>
      </c>
      <c r="D268" s="134" t="s">
        <v>190</v>
      </c>
      <c r="E268" s="117">
        <v>0</v>
      </c>
      <c r="F268" s="117" t="s">
        <v>190</v>
      </c>
      <c r="G268" s="91" t="s">
        <v>3</v>
      </c>
      <c r="H268" s="9" t="s">
        <v>74</v>
      </c>
      <c r="I268" s="153" t="s">
        <v>190</v>
      </c>
    </row>
    <row r="269" spans="1:9" ht="15.5" x14ac:dyDescent="0.3">
      <c r="A269" s="52"/>
      <c r="B269" s="166" t="s">
        <v>12</v>
      </c>
      <c r="C269" s="129" t="s">
        <v>190</v>
      </c>
      <c r="D269" s="130" t="s">
        <v>190</v>
      </c>
      <c r="E269" s="3">
        <v>0.1081</v>
      </c>
      <c r="F269" s="3">
        <v>0.15</v>
      </c>
      <c r="G269" s="90" t="s">
        <v>3</v>
      </c>
      <c r="H269" s="9" t="s">
        <v>52</v>
      </c>
      <c r="I269" s="9" t="s">
        <v>18</v>
      </c>
    </row>
    <row r="270" spans="1:9" x14ac:dyDescent="0.3">
      <c r="A270" s="52"/>
      <c r="B270" s="108" t="s">
        <v>13</v>
      </c>
      <c r="C270" s="131" t="s">
        <v>190</v>
      </c>
      <c r="D270" s="132" t="s">
        <v>190</v>
      </c>
      <c r="E270" s="3">
        <v>0</v>
      </c>
      <c r="F270" s="3">
        <v>0.05</v>
      </c>
      <c r="G270" s="90" t="s">
        <v>3</v>
      </c>
      <c r="H270" s="10" t="s">
        <v>51</v>
      </c>
      <c r="I270" s="136" t="s">
        <v>190</v>
      </c>
    </row>
    <row r="271" spans="1:9" x14ac:dyDescent="0.3">
      <c r="A271" s="52"/>
      <c r="B271" s="110" t="s">
        <v>5</v>
      </c>
      <c r="C271" s="133" t="s">
        <v>190</v>
      </c>
      <c r="D271" s="134" t="s">
        <v>190</v>
      </c>
      <c r="E271" s="29">
        <f>SUBTOTAL(109,E262:E270)</f>
        <v>1.1344000000000001</v>
      </c>
      <c r="F271" s="29">
        <f>SUBTOTAL(109,F262:F270)</f>
        <v>1.35</v>
      </c>
      <c r="G271" s="121" t="s">
        <v>190</v>
      </c>
      <c r="H271" s="42" t="s">
        <v>74</v>
      </c>
      <c r="I271" s="116" t="s">
        <v>190</v>
      </c>
    </row>
    <row r="272" spans="1:9" x14ac:dyDescent="0.3">
      <c r="A272" s="52"/>
      <c r="B272" s="108" t="s">
        <v>6</v>
      </c>
      <c r="C272" s="131" t="s">
        <v>190</v>
      </c>
      <c r="D272" s="132" t="s">
        <v>190</v>
      </c>
      <c r="E272" s="11">
        <v>0.2248</v>
      </c>
      <c r="F272" s="11">
        <v>0.25</v>
      </c>
      <c r="G272" s="90" t="s">
        <v>4</v>
      </c>
      <c r="H272" s="9" t="s">
        <v>57</v>
      </c>
      <c r="I272" s="1" t="s">
        <v>19</v>
      </c>
    </row>
    <row r="273" spans="1:9" x14ac:dyDescent="0.3">
      <c r="A273" s="52"/>
      <c r="B273" s="110" t="s">
        <v>232</v>
      </c>
      <c r="C273" s="138" t="s">
        <v>190</v>
      </c>
      <c r="D273" s="139" t="s">
        <v>190</v>
      </c>
      <c r="E273" s="69">
        <v>1.9E-3</v>
      </c>
      <c r="F273" s="115" t="s">
        <v>190</v>
      </c>
      <c r="G273" s="135" t="s">
        <v>190</v>
      </c>
      <c r="H273" s="135" t="s">
        <v>190</v>
      </c>
      <c r="I273" s="154" t="s">
        <v>190</v>
      </c>
    </row>
    <row r="274" spans="1:9" x14ac:dyDescent="0.3">
      <c r="A274" s="20"/>
      <c r="B274" s="17"/>
      <c r="C274" s="17"/>
      <c r="D274" s="17"/>
      <c r="E274" s="19"/>
      <c r="F274" s="18"/>
      <c r="G274" s="92"/>
      <c r="H274" s="19"/>
      <c r="I274" s="175"/>
    </row>
    <row r="275" spans="1:9" ht="23" x14ac:dyDescent="0.3">
      <c r="A275" s="53" t="s">
        <v>117</v>
      </c>
      <c r="B275" s="34" t="s">
        <v>123</v>
      </c>
      <c r="C275" s="34"/>
      <c r="D275" s="34"/>
      <c r="E275" s="35"/>
      <c r="F275" s="36"/>
      <c r="G275" s="94"/>
      <c r="H275" s="35"/>
      <c r="I275" s="41"/>
    </row>
    <row r="276" spans="1:9" ht="31" x14ac:dyDescent="0.3">
      <c r="A276" s="52"/>
      <c r="B276" s="137" t="s">
        <v>0</v>
      </c>
      <c r="C276" s="129" t="s">
        <v>190</v>
      </c>
      <c r="D276" s="130" t="s">
        <v>191</v>
      </c>
      <c r="E276" s="15" t="s">
        <v>227</v>
      </c>
      <c r="F276" s="15" t="s">
        <v>202</v>
      </c>
      <c r="G276" s="128" t="s">
        <v>30</v>
      </c>
      <c r="H276" s="125" t="s">
        <v>20</v>
      </c>
      <c r="I276" s="125" t="s">
        <v>35</v>
      </c>
    </row>
    <row r="277" spans="1:9" ht="28" x14ac:dyDescent="0.3">
      <c r="A277" s="52"/>
      <c r="B277" s="108" t="s">
        <v>141</v>
      </c>
      <c r="C277" s="131" t="s">
        <v>190</v>
      </c>
      <c r="D277" s="132" t="s">
        <v>190</v>
      </c>
      <c r="E277" s="5">
        <v>0.97670000000000001</v>
      </c>
      <c r="F277" s="5">
        <v>0.95</v>
      </c>
      <c r="G277" s="89" t="s">
        <v>4</v>
      </c>
      <c r="H277" s="7" t="s">
        <v>124</v>
      </c>
      <c r="I277" s="6" t="s">
        <v>234</v>
      </c>
    </row>
    <row r="278" spans="1:9" x14ac:dyDescent="0.3">
      <c r="A278" s="52"/>
      <c r="B278" s="108" t="s">
        <v>2</v>
      </c>
      <c r="C278" s="133" t="s">
        <v>190</v>
      </c>
      <c r="D278" s="134" t="s">
        <v>190</v>
      </c>
      <c r="E278" s="3">
        <v>0.27710000000000001</v>
      </c>
      <c r="F278" s="3">
        <v>0.3</v>
      </c>
      <c r="G278" s="90" t="s">
        <v>3</v>
      </c>
      <c r="H278" s="4" t="s">
        <v>60</v>
      </c>
      <c r="I278" s="1" t="s">
        <v>14</v>
      </c>
    </row>
    <row r="279" spans="1:9" x14ac:dyDescent="0.3">
      <c r="A279" s="52"/>
      <c r="B279" s="109" t="s">
        <v>140</v>
      </c>
      <c r="C279" s="131" t="s">
        <v>190</v>
      </c>
      <c r="D279" s="132" t="s">
        <v>190</v>
      </c>
      <c r="E279" s="3">
        <v>3.0599999999999999E-2</v>
      </c>
      <c r="F279" s="3">
        <v>0.06</v>
      </c>
      <c r="G279" s="90" t="s">
        <v>4</v>
      </c>
      <c r="H279" s="4" t="s">
        <v>58</v>
      </c>
      <c r="I279" s="1" t="s">
        <v>15</v>
      </c>
    </row>
    <row r="280" spans="1:9" ht="28" x14ac:dyDescent="0.3">
      <c r="A280" s="52"/>
      <c r="B280" s="166" t="s">
        <v>9</v>
      </c>
      <c r="C280" s="133" t="s">
        <v>190</v>
      </c>
      <c r="D280" s="134" t="s">
        <v>190</v>
      </c>
      <c r="E280" s="3">
        <v>2.2200000000000001E-2</v>
      </c>
      <c r="F280" s="3">
        <v>0.05</v>
      </c>
      <c r="G280" s="91" t="s">
        <v>3</v>
      </c>
      <c r="H280" s="9" t="s">
        <v>51</v>
      </c>
      <c r="I280" s="1" t="s">
        <v>16</v>
      </c>
    </row>
    <row r="281" spans="1:9" x14ac:dyDescent="0.3">
      <c r="A281" s="52"/>
      <c r="B281" s="166" t="s">
        <v>10</v>
      </c>
      <c r="C281" s="133" t="s">
        <v>190</v>
      </c>
      <c r="D281" s="134" t="s">
        <v>190</v>
      </c>
      <c r="E281" s="3">
        <v>2.3E-3</v>
      </c>
      <c r="F281" s="3">
        <v>0.05</v>
      </c>
      <c r="G281" s="91" t="s">
        <v>3</v>
      </c>
      <c r="H281" s="9" t="s">
        <v>51</v>
      </c>
      <c r="I281" s="1" t="s">
        <v>17</v>
      </c>
    </row>
    <row r="282" spans="1:9" x14ac:dyDescent="0.3">
      <c r="A282" s="52"/>
      <c r="B282" s="166" t="s">
        <v>11</v>
      </c>
      <c r="C282" s="133" t="s">
        <v>190</v>
      </c>
      <c r="D282" s="134" t="s">
        <v>190</v>
      </c>
      <c r="E282" s="3">
        <v>0</v>
      </c>
      <c r="F282" s="3">
        <v>0.05</v>
      </c>
      <c r="G282" s="91" t="s">
        <v>3</v>
      </c>
      <c r="H282" s="9" t="s">
        <v>51</v>
      </c>
      <c r="I282" s="1" t="s">
        <v>18</v>
      </c>
    </row>
    <row r="283" spans="1:9" x14ac:dyDescent="0.3">
      <c r="A283" s="52"/>
      <c r="B283" s="166" t="s">
        <v>21</v>
      </c>
      <c r="C283" s="133" t="s">
        <v>190</v>
      </c>
      <c r="D283" s="134" t="s">
        <v>190</v>
      </c>
      <c r="E283" s="3">
        <v>0</v>
      </c>
      <c r="F283" s="3">
        <v>0.05</v>
      </c>
      <c r="G283" s="91" t="s">
        <v>3</v>
      </c>
      <c r="H283" s="9" t="s">
        <v>51</v>
      </c>
      <c r="I283" s="1" t="s">
        <v>18</v>
      </c>
    </row>
    <row r="284" spans="1:9" ht="15.5" x14ac:dyDescent="0.3">
      <c r="A284" s="52"/>
      <c r="B284" s="108" t="s">
        <v>12</v>
      </c>
      <c r="C284" s="129" t="s">
        <v>190</v>
      </c>
      <c r="D284" s="130" t="s">
        <v>190</v>
      </c>
      <c r="E284" s="3">
        <v>0.15720000000000001</v>
      </c>
      <c r="F284" s="3">
        <v>0.12</v>
      </c>
      <c r="G284" s="90" t="s">
        <v>3</v>
      </c>
      <c r="H284" s="9" t="s">
        <v>56</v>
      </c>
      <c r="I284" s="9" t="s">
        <v>18</v>
      </c>
    </row>
    <row r="285" spans="1:9" x14ac:dyDescent="0.3">
      <c r="A285" s="52"/>
      <c r="B285" s="108" t="s">
        <v>13</v>
      </c>
      <c r="C285" s="131" t="s">
        <v>190</v>
      </c>
      <c r="D285" s="132" t="s">
        <v>190</v>
      </c>
      <c r="E285" s="3">
        <v>2E-3</v>
      </c>
      <c r="F285" s="3">
        <v>0.05</v>
      </c>
      <c r="G285" s="90" t="s">
        <v>3</v>
      </c>
      <c r="H285" s="10" t="s">
        <v>51</v>
      </c>
      <c r="I285" s="136" t="s">
        <v>190</v>
      </c>
    </row>
    <row r="286" spans="1:9" x14ac:dyDescent="0.3">
      <c r="A286" s="52"/>
      <c r="B286" s="110" t="s">
        <v>5</v>
      </c>
      <c r="C286" s="133" t="s">
        <v>190</v>
      </c>
      <c r="D286" s="134" t="s">
        <v>190</v>
      </c>
      <c r="E286" s="103">
        <f>SUBTOTAL(109,E277:E285)</f>
        <v>1.4681</v>
      </c>
      <c r="F286" s="103">
        <f>SUBTOTAL(109,F277:F285)</f>
        <v>1.6800000000000004</v>
      </c>
      <c r="G286" s="121" t="s">
        <v>190</v>
      </c>
      <c r="H286" s="122" t="s">
        <v>190</v>
      </c>
      <c r="I286" s="116" t="s">
        <v>190</v>
      </c>
    </row>
    <row r="287" spans="1:9" x14ac:dyDescent="0.3">
      <c r="A287" s="52"/>
      <c r="B287" s="108" t="s">
        <v>6</v>
      </c>
      <c r="C287" s="131" t="s">
        <v>190</v>
      </c>
      <c r="D287" s="132" t="s">
        <v>190</v>
      </c>
      <c r="E287" s="11">
        <v>0.2243</v>
      </c>
      <c r="F287" s="11">
        <v>0.26</v>
      </c>
      <c r="G287" s="90" t="s">
        <v>4</v>
      </c>
      <c r="H287" s="9" t="s">
        <v>205</v>
      </c>
      <c r="I287" s="1" t="s">
        <v>19</v>
      </c>
    </row>
    <row r="288" spans="1:9" x14ac:dyDescent="0.3">
      <c r="A288" s="52"/>
      <c r="B288" s="110" t="s">
        <v>232</v>
      </c>
      <c r="C288" s="138" t="s">
        <v>190</v>
      </c>
      <c r="D288" s="139" t="s">
        <v>190</v>
      </c>
      <c r="E288" s="69">
        <v>1.9E-3</v>
      </c>
      <c r="F288" s="115" t="s">
        <v>190</v>
      </c>
      <c r="G288" s="135" t="s">
        <v>190</v>
      </c>
      <c r="H288" s="135" t="s">
        <v>190</v>
      </c>
      <c r="I288" s="154" t="s">
        <v>190</v>
      </c>
    </row>
    <row r="289" spans="1:9" x14ac:dyDescent="0.3">
      <c r="A289" s="20"/>
      <c r="B289" s="17"/>
      <c r="C289" s="17"/>
      <c r="D289" s="17"/>
      <c r="E289" s="19"/>
      <c r="F289" s="18"/>
      <c r="G289" s="92"/>
      <c r="H289" s="19"/>
      <c r="I289" s="175"/>
    </row>
    <row r="290" spans="1:9" ht="23" x14ac:dyDescent="0.3">
      <c r="A290" s="53" t="s">
        <v>117</v>
      </c>
      <c r="B290" s="34" t="s">
        <v>125</v>
      </c>
      <c r="C290" s="34"/>
      <c r="D290" s="34"/>
      <c r="E290" s="35"/>
      <c r="F290" s="36"/>
      <c r="G290" s="94"/>
      <c r="H290" s="35"/>
      <c r="I290" s="41"/>
    </row>
    <row r="291" spans="1:9" ht="31" x14ac:dyDescent="0.3">
      <c r="A291" s="52"/>
      <c r="B291" s="123" t="s">
        <v>0</v>
      </c>
      <c r="C291" s="129" t="s">
        <v>190</v>
      </c>
      <c r="D291" s="130" t="s">
        <v>191</v>
      </c>
      <c r="E291" s="15" t="s">
        <v>227</v>
      </c>
      <c r="F291" s="15" t="s">
        <v>202</v>
      </c>
      <c r="G291" s="128" t="s">
        <v>30</v>
      </c>
      <c r="H291" s="125" t="s">
        <v>20</v>
      </c>
      <c r="I291" s="125" t="s">
        <v>35</v>
      </c>
    </row>
    <row r="292" spans="1:9" ht="28" x14ac:dyDescent="0.3">
      <c r="A292" s="52"/>
      <c r="B292" s="108" t="s">
        <v>141</v>
      </c>
      <c r="C292" s="131" t="s">
        <v>190</v>
      </c>
      <c r="D292" s="132" t="s">
        <v>191</v>
      </c>
      <c r="E292" s="5">
        <v>0.96450000000000002</v>
      </c>
      <c r="F292" s="5">
        <v>0.94</v>
      </c>
      <c r="G292" s="90" t="s">
        <v>4</v>
      </c>
      <c r="H292" s="7" t="s">
        <v>100</v>
      </c>
      <c r="I292" s="6" t="s">
        <v>234</v>
      </c>
    </row>
    <row r="293" spans="1:9" x14ac:dyDescent="0.3">
      <c r="A293" s="52"/>
      <c r="B293" s="108" t="s">
        <v>2</v>
      </c>
      <c r="C293" s="133" t="s">
        <v>190</v>
      </c>
      <c r="D293" s="134" t="s">
        <v>190</v>
      </c>
      <c r="E293" s="3">
        <v>0.2339</v>
      </c>
      <c r="F293" s="3">
        <v>0.25</v>
      </c>
      <c r="G293" s="90" t="s">
        <v>3</v>
      </c>
      <c r="H293" s="4" t="s">
        <v>54</v>
      </c>
      <c r="I293" s="1" t="s">
        <v>14</v>
      </c>
    </row>
    <row r="294" spans="1:9" x14ac:dyDescent="0.3">
      <c r="A294" s="52"/>
      <c r="B294" s="109" t="s">
        <v>140</v>
      </c>
      <c r="C294" s="131" t="s">
        <v>190</v>
      </c>
      <c r="D294" s="132" t="s">
        <v>190</v>
      </c>
      <c r="E294" s="3">
        <v>9.3100000000000002E-2</v>
      </c>
      <c r="F294" s="3">
        <v>0.14000000000000001</v>
      </c>
      <c r="G294" s="90" t="s">
        <v>4</v>
      </c>
      <c r="H294" s="4" t="s">
        <v>126</v>
      </c>
      <c r="I294" s="1" t="s">
        <v>15</v>
      </c>
    </row>
    <row r="295" spans="1:9" x14ac:dyDescent="0.3">
      <c r="A295" s="52"/>
      <c r="B295" s="108" t="s">
        <v>12</v>
      </c>
      <c r="C295" s="133" t="s">
        <v>190</v>
      </c>
      <c r="D295" s="134" t="s">
        <v>190</v>
      </c>
      <c r="E295" s="3">
        <v>0.1628</v>
      </c>
      <c r="F295" s="3">
        <v>0.15</v>
      </c>
      <c r="G295" s="90" t="s">
        <v>3</v>
      </c>
      <c r="H295" s="9" t="s">
        <v>52</v>
      </c>
      <c r="I295" s="9" t="s">
        <v>18</v>
      </c>
    </row>
    <row r="296" spans="1:9" x14ac:dyDescent="0.3">
      <c r="A296" s="52"/>
      <c r="B296" s="110" t="s">
        <v>5</v>
      </c>
      <c r="C296" s="133" t="s">
        <v>190</v>
      </c>
      <c r="D296" s="134" t="s">
        <v>190</v>
      </c>
      <c r="E296" s="29">
        <f>SUBTOTAL(109,E292:E295)</f>
        <v>1.4542999999999999</v>
      </c>
      <c r="F296" s="29">
        <f>SUBTOTAL(109,F292:F295)</f>
        <v>1.48</v>
      </c>
      <c r="G296" s="121" t="s">
        <v>190</v>
      </c>
      <c r="H296" s="42" t="s">
        <v>74</v>
      </c>
      <c r="I296" s="116" t="s">
        <v>190</v>
      </c>
    </row>
    <row r="297" spans="1:9" x14ac:dyDescent="0.3">
      <c r="A297" s="52"/>
      <c r="B297" s="108" t="s">
        <v>6</v>
      </c>
      <c r="C297" s="133" t="s">
        <v>190</v>
      </c>
      <c r="D297" s="134" t="s">
        <v>190</v>
      </c>
      <c r="E297" s="11">
        <v>0.27339999999999998</v>
      </c>
      <c r="F297" s="11">
        <v>0.24</v>
      </c>
      <c r="G297" s="90" t="s">
        <v>4</v>
      </c>
      <c r="H297" s="9" t="s">
        <v>64</v>
      </c>
      <c r="I297" s="1" t="s">
        <v>19</v>
      </c>
    </row>
    <row r="298" spans="1:9" x14ac:dyDescent="0.3">
      <c r="A298" s="52"/>
      <c r="B298" s="110" t="s">
        <v>232</v>
      </c>
      <c r="C298" s="133" t="s">
        <v>190</v>
      </c>
      <c r="D298" s="134" t="s">
        <v>190</v>
      </c>
      <c r="E298" s="69">
        <v>1.5E-3</v>
      </c>
      <c r="F298" s="115" t="s">
        <v>190</v>
      </c>
      <c r="G298" s="135" t="s">
        <v>190</v>
      </c>
      <c r="H298" s="135" t="s">
        <v>190</v>
      </c>
      <c r="I298" s="154" t="s">
        <v>190</v>
      </c>
    </row>
    <row r="299" spans="1:9" x14ac:dyDescent="0.3">
      <c r="A299" s="20"/>
      <c r="B299" s="17"/>
      <c r="C299" s="17"/>
      <c r="D299" s="17"/>
      <c r="E299" s="19"/>
      <c r="F299" s="18"/>
      <c r="G299" s="92"/>
      <c r="H299" s="19"/>
      <c r="I299" s="175"/>
    </row>
    <row r="300" spans="1:9" ht="23" x14ac:dyDescent="0.3">
      <c r="A300" s="53" t="s">
        <v>117</v>
      </c>
      <c r="B300" s="34" t="s">
        <v>127</v>
      </c>
      <c r="C300" s="34"/>
      <c r="D300" s="34"/>
      <c r="E300" s="35"/>
      <c r="F300" s="36"/>
      <c r="G300" s="94"/>
      <c r="H300" s="35"/>
      <c r="I300" s="41"/>
    </row>
    <row r="301" spans="1:9" ht="31" x14ac:dyDescent="0.3">
      <c r="A301" s="52"/>
      <c r="B301" s="123" t="s">
        <v>0</v>
      </c>
      <c r="C301" s="129" t="s">
        <v>190</v>
      </c>
      <c r="D301" s="130" t="s">
        <v>191</v>
      </c>
      <c r="E301" s="15" t="s">
        <v>227</v>
      </c>
      <c r="F301" s="15" t="s">
        <v>202</v>
      </c>
      <c r="G301" s="128" t="s">
        <v>30</v>
      </c>
      <c r="H301" s="125" t="s">
        <v>20</v>
      </c>
      <c r="I301" s="125" t="s">
        <v>35</v>
      </c>
    </row>
    <row r="302" spans="1:9" x14ac:dyDescent="0.3">
      <c r="A302" s="52"/>
      <c r="B302" s="108" t="s">
        <v>141</v>
      </c>
      <c r="C302" s="131" t="s">
        <v>190</v>
      </c>
      <c r="D302" s="132" t="s">
        <v>190</v>
      </c>
      <c r="E302" s="5">
        <v>0.252</v>
      </c>
      <c r="F302" s="5">
        <v>0.2</v>
      </c>
      <c r="G302" s="89" t="s">
        <v>4</v>
      </c>
      <c r="H302" s="7" t="s">
        <v>65</v>
      </c>
      <c r="I302" s="54" t="s">
        <v>25</v>
      </c>
    </row>
    <row r="303" spans="1:9" x14ac:dyDescent="0.3">
      <c r="A303" s="52"/>
      <c r="B303" s="108" t="s">
        <v>2</v>
      </c>
      <c r="C303" s="133" t="s">
        <v>190</v>
      </c>
      <c r="D303" s="134" t="s">
        <v>190</v>
      </c>
      <c r="E303" s="3">
        <v>0.23200000000000001</v>
      </c>
      <c r="F303" s="3">
        <v>0.25</v>
      </c>
      <c r="G303" s="90" t="s">
        <v>3</v>
      </c>
      <c r="H303" s="4" t="s">
        <v>54</v>
      </c>
      <c r="I303" s="1" t="s">
        <v>26</v>
      </c>
    </row>
    <row r="304" spans="1:9" x14ac:dyDescent="0.3">
      <c r="A304" s="52"/>
      <c r="B304" s="109" t="s">
        <v>140</v>
      </c>
      <c r="C304" s="131" t="s">
        <v>190</v>
      </c>
      <c r="D304" s="132" t="s">
        <v>190</v>
      </c>
      <c r="E304" s="3">
        <v>0.28149999999999997</v>
      </c>
      <c r="F304" s="3">
        <v>0.34</v>
      </c>
      <c r="G304" s="90" t="s">
        <v>4</v>
      </c>
      <c r="H304" s="4" t="s">
        <v>128</v>
      </c>
      <c r="I304" s="1" t="s">
        <v>26</v>
      </c>
    </row>
    <row r="305" spans="1:9" x14ac:dyDescent="0.3">
      <c r="A305" s="52"/>
      <c r="B305" s="108" t="s">
        <v>12</v>
      </c>
      <c r="C305" s="133" t="s">
        <v>190</v>
      </c>
      <c r="D305" s="134" t="s">
        <v>190</v>
      </c>
      <c r="E305" s="3">
        <v>0.23449999999999999</v>
      </c>
      <c r="F305" s="3">
        <v>0.21</v>
      </c>
      <c r="G305" s="90" t="s">
        <v>3</v>
      </c>
      <c r="H305" s="9" t="s">
        <v>129</v>
      </c>
      <c r="I305" s="9" t="s">
        <v>18</v>
      </c>
    </row>
    <row r="306" spans="1:9" x14ac:dyDescent="0.3">
      <c r="A306" s="52"/>
      <c r="B306" s="110" t="s">
        <v>5</v>
      </c>
      <c r="C306" s="133" t="s">
        <v>190</v>
      </c>
      <c r="D306" s="134" t="s">
        <v>190</v>
      </c>
      <c r="E306" s="29">
        <f>SUBTOTAL(109,E302:E305)</f>
        <v>1</v>
      </c>
      <c r="F306" s="29">
        <f>SUBTOTAL(109,F302:F305)</f>
        <v>1</v>
      </c>
      <c r="G306" s="121" t="s">
        <v>190</v>
      </c>
      <c r="H306" s="42" t="s">
        <v>74</v>
      </c>
      <c r="I306" s="116" t="s">
        <v>190</v>
      </c>
    </row>
    <row r="307" spans="1:9" x14ac:dyDescent="0.3">
      <c r="A307" s="52"/>
      <c r="B307" s="108" t="s">
        <v>6</v>
      </c>
      <c r="C307" s="133" t="s">
        <v>190</v>
      </c>
      <c r="D307" s="134" t="s">
        <v>190</v>
      </c>
      <c r="E307" s="11">
        <v>0.83679999999999999</v>
      </c>
      <c r="F307" s="11">
        <v>0.81</v>
      </c>
      <c r="G307" s="90" t="s">
        <v>4</v>
      </c>
      <c r="H307" s="9" t="s">
        <v>130</v>
      </c>
      <c r="I307" s="1" t="s">
        <v>19</v>
      </c>
    </row>
    <row r="308" spans="1:9" x14ac:dyDescent="0.3">
      <c r="A308" s="52"/>
      <c r="B308" s="110" t="s">
        <v>232</v>
      </c>
      <c r="C308" s="133" t="s">
        <v>190</v>
      </c>
      <c r="D308" s="134" t="s">
        <v>190</v>
      </c>
      <c r="E308" s="69">
        <v>3.0000000000000001E-3</v>
      </c>
      <c r="F308" s="115" t="s">
        <v>190</v>
      </c>
      <c r="G308" s="135" t="s">
        <v>190</v>
      </c>
      <c r="H308" s="135" t="s">
        <v>190</v>
      </c>
      <c r="I308" s="154" t="s">
        <v>190</v>
      </c>
    </row>
    <row r="309" spans="1:9" ht="15.5" x14ac:dyDescent="0.3">
      <c r="A309" s="56" t="s">
        <v>8</v>
      </c>
      <c r="B309" s="17"/>
      <c r="C309" s="17"/>
      <c r="D309" s="17"/>
      <c r="E309" s="19"/>
      <c r="F309" s="18"/>
      <c r="G309" s="92"/>
      <c r="H309" s="19"/>
      <c r="I309" s="175"/>
    </row>
    <row r="310" spans="1:9" s="99" customFormat="1" x14ac:dyDescent="0.3">
      <c r="A310" s="61" t="s">
        <v>138</v>
      </c>
      <c r="B310" s="62"/>
      <c r="C310" s="62"/>
      <c r="D310" s="62"/>
      <c r="E310" s="60"/>
      <c r="F310" s="60"/>
      <c r="G310" s="96"/>
      <c r="H310" s="60"/>
      <c r="I310" s="86"/>
    </row>
    <row r="311" spans="1:9" x14ac:dyDescent="0.3">
      <c r="A311" s="59" t="s">
        <v>137</v>
      </c>
      <c r="B311" s="63"/>
      <c r="C311" s="63"/>
      <c r="D311" s="63"/>
      <c r="E311" s="58"/>
      <c r="F311" s="58"/>
      <c r="G311" s="97"/>
      <c r="H311" s="58"/>
      <c r="I311" s="87"/>
    </row>
    <row r="312" spans="1:9" x14ac:dyDescent="0.3">
      <c r="A312" s="55"/>
      <c r="B312" s="17"/>
      <c r="C312" s="17"/>
      <c r="D312" s="17"/>
      <c r="E312" s="19"/>
      <c r="F312" s="18"/>
      <c r="G312" s="92"/>
      <c r="H312" s="19"/>
      <c r="I312" s="175"/>
    </row>
    <row r="10000" spans="10:10" x14ac:dyDescent="0.3">
      <c r="J10000" s="98">
        <v>46</v>
      </c>
    </row>
  </sheetData>
  <mergeCells count="1">
    <mergeCell ref="A1:F1"/>
  </mergeCells>
  <hyperlinks>
    <hyperlink ref="A311" r:id="rId1" display="https://www.moreinvest.co.il/media/5jfhbei0/res_%D7%9E%D7%93%D7%99%D7%A0%D7%99%D7%95%D7%AA-%D7%94%D7%A9%D7%AA%D7%AA%D7%A4%D7%95%D7%AA-%D7%91%D7%90%D7%A1%D7%99%D7%A4%D7%95%D7%AA-%D7%9B%D7%9C%D7%9C%D7%99%D7%95%D7%AA-15-8-2023-1.pdf" xr:uid="{5D7F4651-9814-4B21-B76A-BD14271BFB37}"/>
  </hyperlinks>
  <pageMargins left="0.7" right="0.7" top="0.75" bottom="0.75" header="0.3" footer="0.3"/>
  <drawing r:id="rId2"/>
  <tableParts count="2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EB54-18FB-4CFC-BF25-595E12FF43B2}">
  <sheetPr>
    <tabColor rgb="FF305598"/>
    <pageSetUpPr fitToPage="1"/>
  </sheetPr>
  <dimension ref="A1:AZ10000"/>
  <sheetViews>
    <sheetView rightToLeft="1" zoomScale="61" zoomScaleNormal="100" workbookViewId="0">
      <selection activeCell="B3" sqref="B3"/>
    </sheetView>
  </sheetViews>
  <sheetFormatPr defaultColWidth="9" defaultRowHeight="14" x14ac:dyDescent="0.3"/>
  <cols>
    <col min="1" max="1" width="17.83203125" style="98" customWidth="1"/>
    <col min="2" max="2" width="19.58203125" style="100" customWidth="1"/>
    <col min="3" max="4" width="14.75" style="199" customWidth="1"/>
    <col min="5" max="5" width="12.33203125" style="225" customWidth="1"/>
    <col min="6" max="6" width="18.83203125" style="199" customWidth="1"/>
    <col min="7" max="7" width="22.25" style="226" customWidth="1"/>
    <col min="8" max="8" width="17.83203125" style="199" customWidth="1"/>
    <col min="9" max="9" width="19.58203125" style="227" customWidth="1"/>
    <col min="10" max="11" width="14.75" style="199" customWidth="1"/>
    <col min="12" max="12" width="12.33203125" style="199" customWidth="1"/>
    <col min="13" max="13" width="18.83203125" style="199" customWidth="1"/>
    <col min="14" max="14" width="22.25" style="226" customWidth="1"/>
    <col min="15" max="16384" width="9" style="98"/>
  </cols>
  <sheetData>
    <row r="1" spans="1:14" ht="94.15" customHeight="1" x14ac:dyDescent="0.3">
      <c r="A1" s="229" t="s">
        <v>201</v>
      </c>
      <c r="B1" s="229"/>
      <c r="C1" s="229"/>
      <c r="D1" s="229"/>
      <c r="E1" s="229"/>
      <c r="F1" s="200"/>
      <c r="G1" s="201"/>
      <c r="H1" s="230" t="s">
        <v>226</v>
      </c>
      <c r="I1" s="230"/>
      <c r="J1" s="230"/>
      <c r="K1" s="230"/>
      <c r="L1" s="202"/>
      <c r="M1" s="202"/>
      <c r="N1" s="203"/>
    </row>
    <row r="2" spans="1:14" ht="51.75" customHeight="1" x14ac:dyDescent="0.3">
      <c r="A2" s="21" t="s">
        <v>36</v>
      </c>
      <c r="B2" s="34" t="s">
        <v>131</v>
      </c>
      <c r="C2" s="35"/>
      <c r="D2" s="36"/>
      <c r="E2" s="84"/>
      <c r="F2" s="35"/>
      <c r="G2" s="178"/>
      <c r="H2" s="204" t="s">
        <v>36</v>
      </c>
      <c r="I2" s="34" t="s">
        <v>144</v>
      </c>
      <c r="J2" s="35"/>
      <c r="K2" s="36"/>
      <c r="L2" s="37"/>
      <c r="M2" s="35"/>
      <c r="N2" s="178"/>
    </row>
    <row r="3" spans="1:14" ht="40.15" customHeight="1" x14ac:dyDescent="0.3">
      <c r="A3" s="22"/>
      <c r="B3" s="123" t="s">
        <v>0</v>
      </c>
      <c r="C3" s="124" t="s">
        <v>227</v>
      </c>
      <c r="D3" s="124" t="s">
        <v>202</v>
      </c>
      <c r="E3" s="125" t="s">
        <v>30</v>
      </c>
      <c r="F3" s="125" t="s">
        <v>20</v>
      </c>
      <c r="G3" s="125" t="s">
        <v>35</v>
      </c>
      <c r="H3" s="205"/>
      <c r="I3" s="123" t="s">
        <v>0</v>
      </c>
      <c r="J3" s="124" t="s">
        <v>227</v>
      </c>
      <c r="K3" s="124" t="s">
        <v>202</v>
      </c>
      <c r="L3" s="125" t="s">
        <v>30</v>
      </c>
      <c r="M3" s="125" t="s">
        <v>20</v>
      </c>
      <c r="N3" s="125" t="s">
        <v>35</v>
      </c>
    </row>
    <row r="4" spans="1:14" ht="15.5" x14ac:dyDescent="0.3">
      <c r="A4" s="22"/>
      <c r="B4" s="108" t="s">
        <v>172</v>
      </c>
      <c r="C4" s="5">
        <v>0.2792</v>
      </c>
      <c r="D4" s="5">
        <v>0.3</v>
      </c>
      <c r="E4" s="151" t="s">
        <v>190</v>
      </c>
      <c r="F4" s="152" t="s">
        <v>190</v>
      </c>
      <c r="G4" s="152" t="s">
        <v>190</v>
      </c>
      <c r="H4" s="205"/>
      <c r="I4" s="162" t="s">
        <v>190</v>
      </c>
      <c r="J4" s="163" t="s">
        <v>190</v>
      </c>
      <c r="K4" s="163" t="s">
        <v>190</v>
      </c>
      <c r="L4" s="152" t="s">
        <v>190</v>
      </c>
      <c r="M4" s="152" t="s">
        <v>190</v>
      </c>
      <c r="N4" s="152" t="s">
        <v>190</v>
      </c>
    </row>
    <row r="5" spans="1:14" ht="34.5" customHeight="1" x14ac:dyDescent="0.3">
      <c r="A5" s="22"/>
      <c r="B5" s="108" t="s">
        <v>141</v>
      </c>
      <c r="C5" s="5">
        <v>0.58360000000000001</v>
      </c>
      <c r="D5" s="5">
        <v>0.57999999999999996</v>
      </c>
      <c r="E5" s="6" t="s">
        <v>4</v>
      </c>
      <c r="F5" s="7" t="s">
        <v>212</v>
      </c>
      <c r="G5" s="6" t="s">
        <v>225</v>
      </c>
      <c r="H5" s="205"/>
      <c r="I5" s="108" t="s">
        <v>235</v>
      </c>
      <c r="J5" s="5">
        <v>0.56100000000000005</v>
      </c>
      <c r="K5" s="5">
        <v>0.56000000000000005</v>
      </c>
      <c r="L5" s="6" t="s">
        <v>4</v>
      </c>
      <c r="M5" s="7" t="s">
        <v>213</v>
      </c>
      <c r="N5" s="6" t="s">
        <v>225</v>
      </c>
    </row>
    <row r="6" spans="1:14" x14ac:dyDescent="0.3">
      <c r="A6" s="22"/>
      <c r="B6" s="108" t="s">
        <v>2</v>
      </c>
      <c r="C6" s="3">
        <v>9.0700000000000003E-2</v>
      </c>
      <c r="D6" s="3">
        <v>0.09</v>
      </c>
      <c r="E6" s="1" t="s">
        <v>3</v>
      </c>
      <c r="F6" s="4" t="s">
        <v>211</v>
      </c>
      <c r="G6" s="1" t="s">
        <v>14</v>
      </c>
      <c r="H6" s="205"/>
      <c r="I6" s="108" t="s">
        <v>2</v>
      </c>
      <c r="J6" s="3">
        <v>0.27579999999999999</v>
      </c>
      <c r="K6" s="3">
        <v>0.28000000000000003</v>
      </c>
      <c r="L6" s="1" t="s">
        <v>3</v>
      </c>
      <c r="M6" s="4" t="s">
        <v>46</v>
      </c>
      <c r="N6" s="1" t="s">
        <v>14</v>
      </c>
    </row>
    <row r="7" spans="1:14" ht="28" x14ac:dyDescent="0.3">
      <c r="A7" s="22"/>
      <c r="B7" s="109" t="s">
        <v>140</v>
      </c>
      <c r="C7" s="3">
        <v>0.14419999999999999</v>
      </c>
      <c r="D7" s="3">
        <v>0.15</v>
      </c>
      <c r="E7" s="1" t="s">
        <v>4</v>
      </c>
      <c r="F7" s="4" t="s">
        <v>121</v>
      </c>
      <c r="G7" s="1" t="s">
        <v>176</v>
      </c>
      <c r="H7" s="205"/>
      <c r="I7" s="108" t="s">
        <v>140</v>
      </c>
      <c r="J7" s="3">
        <v>0.26300000000000001</v>
      </c>
      <c r="K7" s="3">
        <v>0.3</v>
      </c>
      <c r="L7" s="1" t="s">
        <v>4</v>
      </c>
      <c r="M7" s="4" t="s">
        <v>62</v>
      </c>
      <c r="N7" s="1" t="s">
        <v>15</v>
      </c>
    </row>
    <row r="8" spans="1:14" ht="28" x14ac:dyDescent="0.3">
      <c r="A8" s="22"/>
      <c r="B8" s="108" t="s">
        <v>173</v>
      </c>
      <c r="C8" s="3">
        <v>1.0699999999999999E-2</v>
      </c>
      <c r="D8" s="3">
        <v>0.05</v>
      </c>
      <c r="E8" s="8" t="s">
        <v>3</v>
      </c>
      <c r="F8" s="9" t="s">
        <v>51</v>
      </c>
      <c r="G8" s="153" t="s">
        <v>190</v>
      </c>
      <c r="H8" s="205"/>
      <c r="I8" s="108" t="s">
        <v>173</v>
      </c>
      <c r="J8" s="3">
        <v>1.0800000000000001E-2</v>
      </c>
      <c r="K8" s="3">
        <v>0.05</v>
      </c>
      <c r="L8" s="8" t="s">
        <v>3</v>
      </c>
      <c r="M8" s="9" t="s">
        <v>51</v>
      </c>
      <c r="N8" s="153" t="s">
        <v>190</v>
      </c>
    </row>
    <row r="9" spans="1:14" x14ac:dyDescent="0.3">
      <c r="A9" s="22"/>
      <c r="B9" s="108" t="s">
        <v>10</v>
      </c>
      <c r="C9" s="3">
        <v>1.38E-2</v>
      </c>
      <c r="D9" s="3">
        <v>0.05</v>
      </c>
      <c r="E9" s="8" t="s">
        <v>3</v>
      </c>
      <c r="F9" s="9" t="s">
        <v>51</v>
      </c>
      <c r="G9" s="153" t="s">
        <v>190</v>
      </c>
      <c r="H9" s="205"/>
      <c r="I9" s="108" t="s">
        <v>10</v>
      </c>
      <c r="J9" s="3">
        <v>9.4000000000000004E-3</v>
      </c>
      <c r="K9" s="3">
        <v>0.05</v>
      </c>
      <c r="L9" s="8" t="s">
        <v>3</v>
      </c>
      <c r="M9" s="9" t="s">
        <v>51</v>
      </c>
      <c r="N9" s="153" t="s">
        <v>190</v>
      </c>
    </row>
    <row r="10" spans="1:14" x14ac:dyDescent="0.3">
      <c r="A10" s="22"/>
      <c r="B10" s="108" t="s">
        <v>12</v>
      </c>
      <c r="C10" s="3">
        <v>0.14019999999999999</v>
      </c>
      <c r="D10" s="3">
        <v>0.15</v>
      </c>
      <c r="E10" s="1" t="s">
        <v>3</v>
      </c>
      <c r="F10" s="9" t="s">
        <v>52</v>
      </c>
      <c r="G10" s="136" t="s">
        <v>190</v>
      </c>
      <c r="H10" s="205"/>
      <c r="I10" s="108" t="s">
        <v>12</v>
      </c>
      <c r="J10" s="3">
        <v>0.18379999999999999</v>
      </c>
      <c r="K10" s="3">
        <v>0.15</v>
      </c>
      <c r="L10" s="1" t="s">
        <v>3</v>
      </c>
      <c r="M10" s="9" t="s">
        <v>52</v>
      </c>
      <c r="N10" s="136" t="s">
        <v>190</v>
      </c>
    </row>
    <row r="11" spans="1:14" x14ac:dyDescent="0.3">
      <c r="A11" s="22"/>
      <c r="B11" s="108" t="s">
        <v>174</v>
      </c>
      <c r="C11" s="3">
        <v>7.0000000000000001E-3</v>
      </c>
      <c r="D11" s="3">
        <v>0.05</v>
      </c>
      <c r="E11" s="1" t="s">
        <v>3</v>
      </c>
      <c r="F11" s="10" t="s">
        <v>51</v>
      </c>
      <c r="G11" s="136" t="s">
        <v>190</v>
      </c>
      <c r="H11" s="205"/>
      <c r="I11" s="108" t="s">
        <v>174</v>
      </c>
      <c r="J11" s="3">
        <v>5.3E-3</v>
      </c>
      <c r="K11" s="3">
        <v>0.05</v>
      </c>
      <c r="L11" s="1" t="s">
        <v>3</v>
      </c>
      <c r="M11" s="10" t="s">
        <v>51</v>
      </c>
      <c r="N11" s="136" t="s">
        <v>190</v>
      </c>
    </row>
    <row r="12" spans="1:14" x14ac:dyDescent="0.3">
      <c r="A12" s="22"/>
      <c r="B12" s="110" t="s">
        <v>5</v>
      </c>
      <c r="C12" s="29">
        <f>SUBTOTAL(109,C4:C11)</f>
        <v>1.2693999999999999</v>
      </c>
      <c r="D12" s="103">
        <f>SUBTOTAL(109,D4:D11)</f>
        <v>1.42</v>
      </c>
      <c r="E12" s="121" t="s">
        <v>190</v>
      </c>
      <c r="F12" s="42" t="s">
        <v>74</v>
      </c>
      <c r="G12" s="116" t="s">
        <v>190</v>
      </c>
      <c r="H12" s="205"/>
      <c r="I12" s="110" t="s">
        <v>5</v>
      </c>
      <c r="J12" s="29">
        <f>SUBTOTAL(109,J4:J11)</f>
        <v>1.3091000000000002</v>
      </c>
      <c r="K12" s="103">
        <f>SUBTOTAL(109,K4:K11)</f>
        <v>1.4400000000000002</v>
      </c>
      <c r="L12" s="122" t="s">
        <v>190</v>
      </c>
      <c r="M12" s="122" t="s">
        <v>190</v>
      </c>
      <c r="N12" s="116" t="s">
        <v>190</v>
      </c>
    </row>
    <row r="13" spans="1:14" x14ac:dyDescent="0.3">
      <c r="A13" s="22"/>
      <c r="B13" s="108" t="s">
        <v>6</v>
      </c>
      <c r="C13" s="11">
        <v>0.19939999999999999</v>
      </c>
      <c r="D13" s="11">
        <v>0.2</v>
      </c>
      <c r="E13" s="1" t="s">
        <v>4</v>
      </c>
      <c r="F13" s="9" t="s">
        <v>65</v>
      </c>
      <c r="G13" s="1" t="s">
        <v>19</v>
      </c>
      <c r="H13" s="205"/>
      <c r="I13" s="108" t="s">
        <v>6</v>
      </c>
      <c r="J13" s="11">
        <v>0.1971</v>
      </c>
      <c r="K13" s="11">
        <v>0.2</v>
      </c>
      <c r="L13" s="1" t="s">
        <v>4</v>
      </c>
      <c r="M13" s="9" t="s">
        <v>65</v>
      </c>
      <c r="N13" s="1" t="s">
        <v>19</v>
      </c>
    </row>
    <row r="14" spans="1:14" ht="28" x14ac:dyDescent="0.3">
      <c r="A14" s="23"/>
      <c r="B14" s="110" t="s">
        <v>232</v>
      </c>
      <c r="C14" s="12">
        <v>2.7000000000000001E-3</v>
      </c>
      <c r="D14" s="206" t="s">
        <v>190</v>
      </c>
      <c r="E14" s="135" t="s">
        <v>190</v>
      </c>
      <c r="F14" s="135" t="s">
        <v>190</v>
      </c>
      <c r="G14" s="179" t="s">
        <v>190</v>
      </c>
      <c r="H14" s="205"/>
      <c r="I14" s="110" t="s">
        <v>232</v>
      </c>
      <c r="J14" s="12">
        <v>2.3999999999999998E-3</v>
      </c>
      <c r="K14" s="206" t="s">
        <v>190</v>
      </c>
      <c r="L14" s="135" t="s">
        <v>190</v>
      </c>
      <c r="M14" s="135" t="s">
        <v>190</v>
      </c>
      <c r="N14" s="179" t="s">
        <v>190</v>
      </c>
    </row>
    <row r="15" spans="1:14" ht="21" customHeight="1" x14ac:dyDescent="0.3">
      <c r="A15" s="73"/>
      <c r="B15" s="169" t="s">
        <v>198</v>
      </c>
      <c r="C15" s="170" t="s">
        <v>198</v>
      </c>
      <c r="D15" s="170" t="s">
        <v>198</v>
      </c>
      <c r="E15" s="170" t="s">
        <v>198</v>
      </c>
      <c r="F15" s="170" t="s">
        <v>198</v>
      </c>
      <c r="G15" s="180" t="s">
        <v>198</v>
      </c>
      <c r="H15" s="207"/>
      <c r="I15" s="79"/>
      <c r="J15" s="80"/>
      <c r="K15" s="81"/>
      <c r="L15" s="80"/>
      <c r="M15" s="80"/>
      <c r="N15" s="182"/>
    </row>
    <row r="16" spans="1:14" ht="51.75" customHeight="1" x14ac:dyDescent="0.3">
      <c r="A16" s="21" t="s">
        <v>36</v>
      </c>
      <c r="B16" s="34" t="s">
        <v>142</v>
      </c>
      <c r="C16" s="35"/>
      <c r="D16" s="36"/>
      <c r="E16" s="84"/>
      <c r="F16" s="35"/>
      <c r="G16" s="178"/>
      <c r="H16" s="204" t="s">
        <v>36</v>
      </c>
      <c r="I16" s="34" t="s">
        <v>145</v>
      </c>
      <c r="J16" s="35"/>
      <c r="K16" s="36"/>
      <c r="L16" s="37"/>
      <c r="M16" s="35"/>
      <c r="N16" s="178"/>
    </row>
    <row r="17" spans="1:14" ht="37.5" customHeight="1" x14ac:dyDescent="0.3">
      <c r="A17" s="22"/>
      <c r="B17" s="123" t="s">
        <v>0</v>
      </c>
      <c r="C17" s="124" t="s">
        <v>227</v>
      </c>
      <c r="D17" s="124" t="s">
        <v>202</v>
      </c>
      <c r="E17" s="125" t="s">
        <v>1</v>
      </c>
      <c r="F17" s="125" t="s">
        <v>20</v>
      </c>
      <c r="G17" s="125" t="s">
        <v>35</v>
      </c>
      <c r="H17" s="205"/>
      <c r="I17" s="123" t="s">
        <v>0</v>
      </c>
      <c r="J17" s="124" t="s">
        <v>227</v>
      </c>
      <c r="K17" s="124" t="s">
        <v>202</v>
      </c>
      <c r="L17" s="125" t="s">
        <v>1</v>
      </c>
      <c r="M17" s="125" t="s">
        <v>20</v>
      </c>
      <c r="N17" s="125" t="s">
        <v>35</v>
      </c>
    </row>
    <row r="18" spans="1:14" ht="15.5" x14ac:dyDescent="0.3">
      <c r="A18" s="22"/>
      <c r="B18" s="108" t="s">
        <v>172</v>
      </c>
      <c r="C18" s="5">
        <v>0.28210000000000002</v>
      </c>
      <c r="D18" s="5">
        <v>0.3</v>
      </c>
      <c r="E18" s="151" t="s">
        <v>190</v>
      </c>
      <c r="F18" s="152" t="s">
        <v>190</v>
      </c>
      <c r="G18" s="152" t="s">
        <v>190</v>
      </c>
      <c r="H18" s="205"/>
      <c r="I18" s="162" t="s">
        <v>190</v>
      </c>
      <c r="J18" s="163" t="s">
        <v>190</v>
      </c>
      <c r="K18" s="163" t="s">
        <v>190</v>
      </c>
      <c r="L18" s="152" t="s">
        <v>190</v>
      </c>
      <c r="M18" s="152" t="s">
        <v>190</v>
      </c>
      <c r="N18" s="152" t="s">
        <v>190</v>
      </c>
    </row>
    <row r="19" spans="1:14" ht="41.25" customHeight="1" x14ac:dyDescent="0.3">
      <c r="A19" s="22"/>
      <c r="B19" s="108" t="s">
        <v>141</v>
      </c>
      <c r="C19" s="5">
        <v>0.4849</v>
      </c>
      <c r="D19" s="5">
        <v>0.45</v>
      </c>
      <c r="E19" s="6" t="s">
        <v>4</v>
      </c>
      <c r="F19" s="7" t="s">
        <v>67</v>
      </c>
      <c r="G19" s="6" t="s">
        <v>225</v>
      </c>
      <c r="H19" s="205"/>
      <c r="I19" s="108" t="s">
        <v>235</v>
      </c>
      <c r="J19" s="5">
        <v>0.46200000000000002</v>
      </c>
      <c r="K19" s="5">
        <v>0.45</v>
      </c>
      <c r="L19" s="6" t="s">
        <v>4</v>
      </c>
      <c r="M19" s="7" t="s">
        <v>67</v>
      </c>
      <c r="N19" s="6" t="s">
        <v>225</v>
      </c>
    </row>
    <row r="20" spans="1:14" ht="25.5" customHeight="1" x14ac:dyDescent="0.3">
      <c r="A20" s="22"/>
      <c r="B20" s="108" t="s">
        <v>2</v>
      </c>
      <c r="C20" s="3">
        <v>0.12520000000000001</v>
      </c>
      <c r="D20" s="3">
        <v>0.13</v>
      </c>
      <c r="E20" s="1" t="s">
        <v>3</v>
      </c>
      <c r="F20" s="4" t="s">
        <v>214</v>
      </c>
      <c r="G20" s="1" t="s">
        <v>14</v>
      </c>
      <c r="H20" s="205"/>
      <c r="I20" s="108" t="s">
        <v>2</v>
      </c>
      <c r="J20" s="3">
        <v>0.28939999999999999</v>
      </c>
      <c r="K20" s="3">
        <v>0.28999999999999998</v>
      </c>
      <c r="L20" s="1" t="s">
        <v>3</v>
      </c>
      <c r="M20" s="4" t="s">
        <v>215</v>
      </c>
      <c r="N20" s="1" t="s">
        <v>14</v>
      </c>
    </row>
    <row r="21" spans="1:14" ht="33" customHeight="1" x14ac:dyDescent="0.3">
      <c r="A21" s="22"/>
      <c r="B21" s="109" t="s">
        <v>140</v>
      </c>
      <c r="C21" s="3">
        <v>0.17899999999999999</v>
      </c>
      <c r="D21" s="3">
        <v>0.2</v>
      </c>
      <c r="E21" s="1" t="s">
        <v>4</v>
      </c>
      <c r="F21" s="4" t="s">
        <v>65</v>
      </c>
      <c r="G21" s="1" t="s">
        <v>176</v>
      </c>
      <c r="H21" s="205"/>
      <c r="I21" s="108" t="s">
        <v>140</v>
      </c>
      <c r="J21" s="3">
        <v>0.32419999999999999</v>
      </c>
      <c r="K21" s="3">
        <v>0.35</v>
      </c>
      <c r="L21" s="1" t="s">
        <v>4</v>
      </c>
      <c r="M21" s="4" t="s">
        <v>120</v>
      </c>
      <c r="N21" s="1" t="s">
        <v>15</v>
      </c>
    </row>
    <row r="22" spans="1:14" ht="28" x14ac:dyDescent="0.3">
      <c r="A22" s="22"/>
      <c r="B22" s="108" t="s">
        <v>173</v>
      </c>
      <c r="C22" s="3">
        <v>7.4000000000000003E-3</v>
      </c>
      <c r="D22" s="3">
        <v>0.05</v>
      </c>
      <c r="E22" s="8" t="s">
        <v>3</v>
      </c>
      <c r="F22" s="9" t="s">
        <v>51</v>
      </c>
      <c r="G22" s="153" t="s">
        <v>190</v>
      </c>
      <c r="H22" s="205"/>
      <c r="I22" s="108" t="s">
        <v>173</v>
      </c>
      <c r="J22" s="3">
        <v>4.8999999999999998E-3</v>
      </c>
      <c r="K22" s="3">
        <v>0.05</v>
      </c>
      <c r="L22" s="8" t="s">
        <v>3</v>
      </c>
      <c r="M22" s="9" t="s">
        <v>51</v>
      </c>
      <c r="N22" s="153" t="s">
        <v>190</v>
      </c>
    </row>
    <row r="23" spans="1:14" x14ac:dyDescent="0.3">
      <c r="A23" s="22"/>
      <c r="B23" s="108" t="s">
        <v>10</v>
      </c>
      <c r="C23" s="3">
        <v>1.2500000000000001E-2</v>
      </c>
      <c r="D23" s="3">
        <v>0.05</v>
      </c>
      <c r="E23" s="8" t="s">
        <v>3</v>
      </c>
      <c r="F23" s="9" t="s">
        <v>51</v>
      </c>
      <c r="G23" s="153" t="s">
        <v>190</v>
      </c>
      <c r="H23" s="205"/>
      <c r="I23" s="108" t="s">
        <v>10</v>
      </c>
      <c r="J23" s="3">
        <v>7.9000000000000008E-3</v>
      </c>
      <c r="K23" s="3">
        <v>0.05</v>
      </c>
      <c r="L23" s="8" t="s">
        <v>3</v>
      </c>
      <c r="M23" s="9" t="s">
        <v>51</v>
      </c>
      <c r="N23" s="153" t="s">
        <v>190</v>
      </c>
    </row>
    <row r="24" spans="1:14" x14ac:dyDescent="0.3">
      <c r="A24" s="22"/>
      <c r="B24" s="108" t="s">
        <v>12</v>
      </c>
      <c r="C24" s="3">
        <v>0.14580000000000001</v>
      </c>
      <c r="D24" s="3">
        <v>0.15</v>
      </c>
      <c r="E24" s="1" t="s">
        <v>3</v>
      </c>
      <c r="F24" s="9" t="s">
        <v>52</v>
      </c>
      <c r="G24" s="136" t="s">
        <v>190</v>
      </c>
      <c r="H24" s="205"/>
      <c r="I24" s="108" t="s">
        <v>12</v>
      </c>
      <c r="J24" s="3">
        <v>0.16750000000000001</v>
      </c>
      <c r="K24" s="3">
        <v>0.15</v>
      </c>
      <c r="L24" s="1" t="s">
        <v>3</v>
      </c>
      <c r="M24" s="9" t="s">
        <v>52</v>
      </c>
      <c r="N24" s="136" t="s">
        <v>190</v>
      </c>
    </row>
    <row r="25" spans="1:14" x14ac:dyDescent="0.3">
      <c r="A25" s="22"/>
      <c r="B25" s="108" t="s">
        <v>174</v>
      </c>
      <c r="C25" s="3">
        <v>5.3E-3</v>
      </c>
      <c r="D25" s="3">
        <v>0.05</v>
      </c>
      <c r="E25" s="1" t="s">
        <v>3</v>
      </c>
      <c r="F25" s="10" t="s">
        <v>51</v>
      </c>
      <c r="G25" s="136" t="s">
        <v>190</v>
      </c>
      <c r="H25" s="205"/>
      <c r="I25" s="108" t="s">
        <v>174</v>
      </c>
      <c r="J25" s="3">
        <v>4.3E-3</v>
      </c>
      <c r="K25" s="3">
        <v>0.05</v>
      </c>
      <c r="L25" s="1" t="s">
        <v>3</v>
      </c>
      <c r="M25" s="10" t="s">
        <v>51</v>
      </c>
      <c r="N25" s="136" t="s">
        <v>190</v>
      </c>
    </row>
    <row r="26" spans="1:14" x14ac:dyDescent="0.3">
      <c r="A26" s="22"/>
      <c r="B26" s="110" t="s">
        <v>5</v>
      </c>
      <c r="C26" s="29">
        <f>SUBTOTAL(109,C18:C25)</f>
        <v>1.2422</v>
      </c>
      <c r="D26" s="103">
        <f>SUBTOTAL(109,D18:D25)</f>
        <v>1.3800000000000001</v>
      </c>
      <c r="E26" s="121" t="s">
        <v>190</v>
      </c>
      <c r="F26" s="122" t="s">
        <v>190</v>
      </c>
      <c r="G26" s="116" t="s">
        <v>190</v>
      </c>
      <c r="H26" s="205"/>
      <c r="I26" s="110" t="s">
        <v>5</v>
      </c>
      <c r="J26" s="29">
        <f>SUBTOTAL(109,J18:J25)</f>
        <v>1.2602</v>
      </c>
      <c r="K26" s="103">
        <f>SUBTOTAL(109,K18:K25)</f>
        <v>1.39</v>
      </c>
      <c r="L26" s="122" t="s">
        <v>190</v>
      </c>
      <c r="M26" s="122" t="s">
        <v>190</v>
      </c>
      <c r="N26" s="116" t="s">
        <v>190</v>
      </c>
    </row>
    <row r="27" spans="1:14" x14ac:dyDescent="0.3">
      <c r="A27" s="22"/>
      <c r="B27" s="108" t="s">
        <v>6</v>
      </c>
      <c r="C27" s="11">
        <v>0.1835</v>
      </c>
      <c r="D27" s="11">
        <v>0.2</v>
      </c>
      <c r="E27" s="1" t="s">
        <v>4</v>
      </c>
      <c r="F27" s="9" t="s">
        <v>65</v>
      </c>
      <c r="G27" s="1" t="s">
        <v>19</v>
      </c>
      <c r="H27" s="205"/>
      <c r="I27" s="108" t="s">
        <v>6</v>
      </c>
      <c r="J27" s="11">
        <v>0.16669999999999999</v>
      </c>
      <c r="K27" s="11">
        <v>0.2</v>
      </c>
      <c r="L27" s="1" t="s">
        <v>4</v>
      </c>
      <c r="M27" s="9" t="s">
        <v>65</v>
      </c>
      <c r="N27" s="1" t="s">
        <v>19</v>
      </c>
    </row>
    <row r="28" spans="1:14" ht="28" x14ac:dyDescent="0.3">
      <c r="A28" s="23"/>
      <c r="B28" s="110" t="s">
        <v>232</v>
      </c>
      <c r="C28" s="12">
        <v>2.3999999999999998E-3</v>
      </c>
      <c r="D28" s="206" t="s">
        <v>190</v>
      </c>
      <c r="E28" s="135" t="s">
        <v>190</v>
      </c>
      <c r="F28" s="135" t="s">
        <v>190</v>
      </c>
      <c r="G28" s="179" t="s">
        <v>190</v>
      </c>
      <c r="H28" s="205"/>
      <c r="I28" s="110" t="s">
        <v>232</v>
      </c>
      <c r="J28" s="12">
        <v>2.3999999999999998E-3</v>
      </c>
      <c r="K28" s="206" t="s">
        <v>190</v>
      </c>
      <c r="L28" s="135" t="s">
        <v>190</v>
      </c>
      <c r="M28" s="135" t="s">
        <v>190</v>
      </c>
      <c r="N28" s="179" t="s">
        <v>190</v>
      </c>
    </row>
    <row r="29" spans="1:14" ht="21" customHeight="1" x14ac:dyDescent="0.3">
      <c r="A29" s="73"/>
      <c r="B29" s="75"/>
      <c r="C29" s="76"/>
      <c r="D29" s="77"/>
      <c r="E29" s="76"/>
      <c r="F29" s="76"/>
      <c r="G29" s="181"/>
      <c r="H29" s="207"/>
      <c r="I29" s="79"/>
      <c r="J29" s="80"/>
      <c r="K29" s="81"/>
      <c r="L29" s="80"/>
      <c r="M29" s="80"/>
      <c r="N29" s="182"/>
    </row>
    <row r="30" spans="1:14" ht="51.75" customHeight="1" x14ac:dyDescent="0.3">
      <c r="A30" s="21" t="s">
        <v>36</v>
      </c>
      <c r="B30" s="34" t="s">
        <v>143</v>
      </c>
      <c r="C30" s="35"/>
      <c r="D30" s="36"/>
      <c r="E30" s="84"/>
      <c r="F30" s="35"/>
      <c r="G30" s="178"/>
      <c r="H30" s="204" t="s">
        <v>36</v>
      </c>
      <c r="I30" s="34" t="s">
        <v>146</v>
      </c>
      <c r="J30" s="35"/>
      <c r="K30" s="36"/>
      <c r="L30" s="37"/>
      <c r="M30" s="35"/>
      <c r="N30" s="178"/>
    </row>
    <row r="31" spans="1:14" ht="34.5" customHeight="1" x14ac:dyDescent="0.3">
      <c r="A31" s="22"/>
      <c r="B31" s="123" t="s">
        <v>0</v>
      </c>
      <c r="C31" s="124" t="s">
        <v>227</v>
      </c>
      <c r="D31" s="124" t="s">
        <v>202</v>
      </c>
      <c r="E31" s="125" t="s">
        <v>1</v>
      </c>
      <c r="F31" s="125" t="s">
        <v>20</v>
      </c>
      <c r="G31" s="125" t="s">
        <v>35</v>
      </c>
      <c r="H31" s="205"/>
      <c r="I31" s="123" t="s">
        <v>0</v>
      </c>
      <c r="J31" s="124" t="s">
        <v>227</v>
      </c>
      <c r="K31" s="124" t="s">
        <v>202</v>
      </c>
      <c r="L31" s="125" t="s">
        <v>1</v>
      </c>
      <c r="M31" s="125" t="s">
        <v>20</v>
      </c>
      <c r="N31" s="125" t="s">
        <v>35</v>
      </c>
    </row>
    <row r="32" spans="1:14" ht="15.5" x14ac:dyDescent="0.3">
      <c r="A32" s="22"/>
      <c r="B32" s="108" t="s">
        <v>172</v>
      </c>
      <c r="C32" s="3">
        <v>0.28100000000000003</v>
      </c>
      <c r="D32" s="5">
        <v>0.3</v>
      </c>
      <c r="E32" s="151" t="s">
        <v>190</v>
      </c>
      <c r="F32" s="152" t="s">
        <v>190</v>
      </c>
      <c r="G32" s="152" t="s">
        <v>190</v>
      </c>
      <c r="H32" s="205"/>
      <c r="I32" s="162" t="s">
        <v>190</v>
      </c>
      <c r="J32" s="163" t="s">
        <v>190</v>
      </c>
      <c r="K32" s="163" t="s">
        <v>190</v>
      </c>
      <c r="L32" s="152" t="s">
        <v>190</v>
      </c>
      <c r="M32" s="152" t="s">
        <v>190</v>
      </c>
      <c r="N32" s="152" t="s">
        <v>190</v>
      </c>
    </row>
    <row r="33" spans="1:14" ht="38.25" customHeight="1" x14ac:dyDescent="0.3">
      <c r="A33" s="22"/>
      <c r="B33" s="108" t="s">
        <v>141</v>
      </c>
      <c r="C33" s="5">
        <v>0.27360000000000001</v>
      </c>
      <c r="D33" s="5">
        <v>0.25</v>
      </c>
      <c r="E33" s="6" t="s">
        <v>4</v>
      </c>
      <c r="F33" s="7" t="s">
        <v>57</v>
      </c>
      <c r="G33" s="6" t="s">
        <v>225</v>
      </c>
      <c r="H33" s="205"/>
      <c r="I33" s="108" t="s">
        <v>235</v>
      </c>
      <c r="J33" s="5">
        <v>0.25459999999999999</v>
      </c>
      <c r="K33" s="5">
        <v>0.27</v>
      </c>
      <c r="L33" s="6" t="s">
        <v>4</v>
      </c>
      <c r="M33" s="7" t="s">
        <v>216</v>
      </c>
      <c r="N33" s="6" t="s">
        <v>225</v>
      </c>
    </row>
    <row r="34" spans="1:14" x14ac:dyDescent="0.3">
      <c r="A34" s="22"/>
      <c r="B34" s="108" t="s">
        <v>2</v>
      </c>
      <c r="C34" s="3">
        <v>0.23019999999999999</v>
      </c>
      <c r="D34" s="3">
        <v>0.23</v>
      </c>
      <c r="E34" s="1" t="s">
        <v>3</v>
      </c>
      <c r="F34" s="4" t="s">
        <v>217</v>
      </c>
      <c r="G34" s="1" t="s">
        <v>14</v>
      </c>
      <c r="H34" s="205"/>
      <c r="I34" s="108" t="s">
        <v>2</v>
      </c>
      <c r="J34" s="3">
        <v>0.34439999999999998</v>
      </c>
      <c r="K34" s="3">
        <v>0.38</v>
      </c>
      <c r="L34" s="1" t="s">
        <v>3</v>
      </c>
      <c r="M34" s="4" t="s">
        <v>79</v>
      </c>
      <c r="N34" s="1" t="s">
        <v>14</v>
      </c>
    </row>
    <row r="35" spans="1:14" ht="28" x14ac:dyDescent="0.3">
      <c r="A35" s="22"/>
      <c r="B35" s="109" t="s">
        <v>140</v>
      </c>
      <c r="C35" s="3">
        <v>0.2031</v>
      </c>
      <c r="D35" s="3">
        <v>0.21</v>
      </c>
      <c r="E35" s="1" t="s">
        <v>4</v>
      </c>
      <c r="F35" s="4" t="s">
        <v>179</v>
      </c>
      <c r="G35" s="1" t="s">
        <v>176</v>
      </c>
      <c r="H35" s="205"/>
      <c r="I35" s="108" t="s">
        <v>140</v>
      </c>
      <c r="J35" s="3">
        <v>0.32029999999999997</v>
      </c>
      <c r="K35" s="3">
        <v>0.35</v>
      </c>
      <c r="L35" s="1" t="s">
        <v>4</v>
      </c>
      <c r="M35" s="4" t="s">
        <v>120</v>
      </c>
      <c r="N35" s="1" t="s">
        <v>15</v>
      </c>
    </row>
    <row r="36" spans="1:14" ht="28" x14ac:dyDescent="0.3">
      <c r="A36" s="22"/>
      <c r="B36" s="108" t="s">
        <v>173</v>
      </c>
      <c r="C36" s="3">
        <v>5.4999999999999997E-3</v>
      </c>
      <c r="D36" s="3">
        <v>0.05</v>
      </c>
      <c r="E36" s="8" t="s">
        <v>3</v>
      </c>
      <c r="F36" s="9" t="s">
        <v>51</v>
      </c>
      <c r="G36" s="153" t="s">
        <v>190</v>
      </c>
      <c r="H36" s="205"/>
      <c r="I36" s="108" t="s">
        <v>173</v>
      </c>
      <c r="J36" s="3">
        <v>4.5999999999999999E-3</v>
      </c>
      <c r="K36" s="3">
        <v>0.05</v>
      </c>
      <c r="L36" s="8" t="s">
        <v>3</v>
      </c>
      <c r="M36" s="9" t="s">
        <v>51</v>
      </c>
      <c r="N36" s="153" t="s">
        <v>190</v>
      </c>
    </row>
    <row r="37" spans="1:14" x14ac:dyDescent="0.3">
      <c r="A37" s="22"/>
      <c r="B37" s="108" t="s">
        <v>10</v>
      </c>
      <c r="C37" s="3">
        <v>1.55E-2</v>
      </c>
      <c r="D37" s="3">
        <v>0.05</v>
      </c>
      <c r="E37" s="8" t="s">
        <v>3</v>
      </c>
      <c r="F37" s="9" t="s">
        <v>51</v>
      </c>
      <c r="G37" s="153" t="s">
        <v>190</v>
      </c>
      <c r="H37" s="205"/>
      <c r="I37" s="108" t="s">
        <v>10</v>
      </c>
      <c r="J37" s="3">
        <v>1.0699999999999999E-2</v>
      </c>
      <c r="K37" s="3">
        <v>0.05</v>
      </c>
      <c r="L37" s="8" t="s">
        <v>3</v>
      </c>
      <c r="M37" s="9" t="s">
        <v>51</v>
      </c>
      <c r="N37" s="153" t="s">
        <v>190</v>
      </c>
    </row>
    <row r="38" spans="1:14" x14ac:dyDescent="0.3">
      <c r="A38" s="22"/>
      <c r="B38" s="108" t="s">
        <v>12</v>
      </c>
      <c r="C38" s="3">
        <v>0.14069999999999999</v>
      </c>
      <c r="D38" s="3">
        <v>0.15</v>
      </c>
      <c r="E38" s="1" t="s">
        <v>3</v>
      </c>
      <c r="F38" s="9" t="s">
        <v>52</v>
      </c>
      <c r="G38" s="136" t="s">
        <v>190</v>
      </c>
      <c r="H38" s="205"/>
      <c r="I38" s="108" t="s">
        <v>12</v>
      </c>
      <c r="J38" s="3">
        <v>0.19409999999999999</v>
      </c>
      <c r="K38" s="3">
        <v>0.15</v>
      </c>
      <c r="L38" s="1" t="s">
        <v>3</v>
      </c>
      <c r="M38" s="9" t="s">
        <v>52</v>
      </c>
      <c r="N38" s="136" t="s">
        <v>190</v>
      </c>
    </row>
    <row r="39" spans="1:14" x14ac:dyDescent="0.3">
      <c r="A39" s="22"/>
      <c r="B39" s="108" t="s">
        <v>174</v>
      </c>
      <c r="C39" s="3">
        <v>4.3E-3</v>
      </c>
      <c r="D39" s="3">
        <v>0.05</v>
      </c>
      <c r="E39" s="1" t="s">
        <v>3</v>
      </c>
      <c r="F39" s="10" t="s">
        <v>51</v>
      </c>
      <c r="G39" s="136" t="s">
        <v>190</v>
      </c>
      <c r="H39" s="205"/>
      <c r="I39" s="108" t="s">
        <v>174</v>
      </c>
      <c r="J39" s="3">
        <v>3.8999999999999998E-3</v>
      </c>
      <c r="K39" s="3">
        <v>0.05</v>
      </c>
      <c r="L39" s="1" t="s">
        <v>3</v>
      </c>
      <c r="M39" s="10" t="s">
        <v>51</v>
      </c>
      <c r="N39" s="136" t="s">
        <v>190</v>
      </c>
    </row>
    <row r="40" spans="1:14" x14ac:dyDescent="0.3">
      <c r="A40" s="22"/>
      <c r="B40" s="110" t="s">
        <v>5</v>
      </c>
      <c r="C40" s="29">
        <f>SUBTOTAL(109,C32:C39)</f>
        <v>1.1538999999999999</v>
      </c>
      <c r="D40" s="29">
        <f>SUBTOTAL(109,D32:D39)</f>
        <v>1.29</v>
      </c>
      <c r="E40" s="121" t="s">
        <v>190</v>
      </c>
      <c r="F40" s="42" t="s">
        <v>74</v>
      </c>
      <c r="G40" s="116" t="s">
        <v>190</v>
      </c>
      <c r="H40" s="205"/>
      <c r="I40" s="110" t="s">
        <v>5</v>
      </c>
      <c r="J40" s="29">
        <f>SUBTOTAL(109,J32:J39)</f>
        <v>1.1326000000000001</v>
      </c>
      <c r="K40" s="29">
        <f>SUBTOTAL(109,K32:K39)</f>
        <v>1.3</v>
      </c>
      <c r="L40" s="122" t="s">
        <v>190</v>
      </c>
      <c r="M40" s="122" t="s">
        <v>190</v>
      </c>
      <c r="N40" s="116" t="s">
        <v>190</v>
      </c>
    </row>
    <row r="41" spans="1:14" x14ac:dyDescent="0.3">
      <c r="A41" s="22"/>
      <c r="B41" s="108" t="s">
        <v>6</v>
      </c>
      <c r="C41" s="11">
        <v>0.14460000000000001</v>
      </c>
      <c r="D41" s="11">
        <v>0.2</v>
      </c>
      <c r="E41" s="1" t="s">
        <v>4</v>
      </c>
      <c r="F41" s="9" t="s">
        <v>65</v>
      </c>
      <c r="G41" s="1" t="s">
        <v>19</v>
      </c>
      <c r="H41" s="205"/>
      <c r="I41" s="108" t="s">
        <v>6</v>
      </c>
      <c r="J41" s="11">
        <v>0.1416</v>
      </c>
      <c r="K41" s="11">
        <v>0.16</v>
      </c>
      <c r="L41" s="1" t="s">
        <v>4</v>
      </c>
      <c r="M41" s="9" t="s">
        <v>136</v>
      </c>
      <c r="N41" s="1" t="s">
        <v>19</v>
      </c>
    </row>
    <row r="42" spans="1:14" ht="28" x14ac:dyDescent="0.3">
      <c r="A42" s="23"/>
      <c r="B42" s="110" t="s">
        <v>232</v>
      </c>
      <c r="C42" s="12">
        <v>2.2000000000000001E-3</v>
      </c>
      <c r="D42" s="206" t="s">
        <v>190</v>
      </c>
      <c r="E42" s="135" t="s">
        <v>190</v>
      </c>
      <c r="F42" s="135" t="s">
        <v>190</v>
      </c>
      <c r="G42" s="179" t="s">
        <v>190</v>
      </c>
      <c r="H42" s="205"/>
      <c r="I42" s="110" t="s">
        <v>232</v>
      </c>
      <c r="J42" s="12">
        <v>2.3999999999999998E-3</v>
      </c>
      <c r="K42" s="206" t="s">
        <v>190</v>
      </c>
      <c r="L42" s="135" t="s">
        <v>190</v>
      </c>
      <c r="M42" s="135" t="s">
        <v>190</v>
      </c>
      <c r="N42" s="179" t="s">
        <v>190</v>
      </c>
    </row>
    <row r="43" spans="1:14" ht="21" customHeight="1" x14ac:dyDescent="0.3">
      <c r="A43" s="73"/>
      <c r="B43" s="75"/>
      <c r="C43" s="76"/>
      <c r="D43" s="77"/>
      <c r="E43" s="76"/>
      <c r="F43" s="76"/>
      <c r="G43" s="181"/>
      <c r="H43" s="207"/>
      <c r="I43" s="79"/>
      <c r="J43" s="80"/>
      <c r="K43" s="81"/>
      <c r="L43" s="80"/>
      <c r="M43" s="80"/>
      <c r="N43" s="182"/>
    </row>
    <row r="44" spans="1:14" ht="51.75" customHeight="1" x14ac:dyDescent="0.3">
      <c r="A44" s="30" t="s">
        <v>68</v>
      </c>
      <c r="B44" s="38" t="s">
        <v>147</v>
      </c>
      <c r="C44" s="39"/>
      <c r="D44" s="40"/>
      <c r="E44" s="85"/>
      <c r="F44" s="39"/>
      <c r="G44" s="178"/>
      <c r="H44" s="208" t="s">
        <v>68</v>
      </c>
      <c r="I44" s="38" t="s">
        <v>148</v>
      </c>
      <c r="J44" s="39"/>
      <c r="K44" s="40"/>
      <c r="L44" s="41"/>
      <c r="M44" s="39"/>
      <c r="N44" s="178"/>
    </row>
    <row r="45" spans="1:14" ht="51.75" customHeight="1" x14ac:dyDescent="0.3">
      <c r="A45" s="31"/>
      <c r="B45" s="123" t="s">
        <v>0</v>
      </c>
      <c r="C45" s="124" t="s">
        <v>227</v>
      </c>
      <c r="D45" s="124" t="s">
        <v>202</v>
      </c>
      <c r="E45" s="125" t="s">
        <v>1</v>
      </c>
      <c r="F45" s="125" t="s">
        <v>20</v>
      </c>
      <c r="G45" s="125" t="s">
        <v>35</v>
      </c>
      <c r="H45" s="209"/>
      <c r="I45" s="123" t="s">
        <v>0</v>
      </c>
      <c r="J45" s="124" t="s">
        <v>227</v>
      </c>
      <c r="K45" s="124" t="s">
        <v>202</v>
      </c>
      <c r="L45" s="125" t="s">
        <v>1</v>
      </c>
      <c r="M45" s="125" t="s">
        <v>20</v>
      </c>
      <c r="N45" s="125" t="s">
        <v>35</v>
      </c>
    </row>
    <row r="46" spans="1:14" ht="15.5" x14ac:dyDescent="0.3">
      <c r="A46" s="31"/>
      <c r="B46" s="108" t="s">
        <v>172</v>
      </c>
      <c r="C46" s="3">
        <v>0.2757</v>
      </c>
      <c r="D46" s="5" t="s">
        <v>199</v>
      </c>
      <c r="E46" s="151" t="s">
        <v>190</v>
      </c>
      <c r="F46" s="152" t="s">
        <v>191</v>
      </c>
      <c r="G46" s="152" t="s">
        <v>200</v>
      </c>
      <c r="H46" s="209"/>
      <c r="I46" s="162" t="s">
        <v>190</v>
      </c>
      <c r="J46" s="163" t="s">
        <v>190</v>
      </c>
      <c r="K46" s="163" t="s">
        <v>190</v>
      </c>
      <c r="L46" s="152" t="s">
        <v>190</v>
      </c>
      <c r="M46" s="152" t="s">
        <v>190</v>
      </c>
      <c r="N46" s="152" t="s">
        <v>190</v>
      </c>
    </row>
    <row r="47" spans="1:14" ht="56" x14ac:dyDescent="0.3">
      <c r="A47" s="31"/>
      <c r="B47" s="108" t="s">
        <v>141</v>
      </c>
      <c r="C47" s="5">
        <v>0.72640000000000005</v>
      </c>
      <c r="D47" s="5">
        <v>0.7</v>
      </c>
      <c r="E47" s="6" t="s">
        <v>4</v>
      </c>
      <c r="F47" s="7" t="s">
        <v>88</v>
      </c>
      <c r="G47" s="6" t="s">
        <v>225</v>
      </c>
      <c r="H47" s="209"/>
      <c r="I47" s="108" t="s">
        <v>235</v>
      </c>
      <c r="J47" s="5">
        <v>0.97</v>
      </c>
      <c r="K47" s="5">
        <v>0.95</v>
      </c>
      <c r="L47" s="6" t="s">
        <v>4</v>
      </c>
      <c r="M47" s="7" t="s">
        <v>124</v>
      </c>
      <c r="N47" s="6" t="s">
        <v>225</v>
      </c>
    </row>
    <row r="48" spans="1:14" x14ac:dyDescent="0.3">
      <c r="A48" s="31"/>
      <c r="B48" s="108" t="s">
        <v>2</v>
      </c>
      <c r="C48" s="3">
        <v>0.189</v>
      </c>
      <c r="D48" s="3">
        <v>0.19</v>
      </c>
      <c r="E48" s="1" t="s">
        <v>3</v>
      </c>
      <c r="F48" s="4" t="s">
        <v>218</v>
      </c>
      <c r="G48" s="1" t="s">
        <v>14</v>
      </c>
      <c r="H48" s="209"/>
      <c r="I48" s="108" t="s">
        <v>2</v>
      </c>
      <c r="J48" s="3">
        <v>0.28410000000000002</v>
      </c>
      <c r="K48" s="3">
        <v>0.28000000000000003</v>
      </c>
      <c r="L48" s="1" t="s">
        <v>3</v>
      </c>
      <c r="M48" s="4" t="s">
        <v>219</v>
      </c>
      <c r="N48" s="1" t="s">
        <v>14</v>
      </c>
    </row>
    <row r="49" spans="1:14" ht="28" x14ac:dyDescent="0.3">
      <c r="A49" s="31"/>
      <c r="B49" s="109" t="s">
        <v>140</v>
      </c>
      <c r="C49" s="3">
        <v>2.5499999999999998E-2</v>
      </c>
      <c r="D49" s="3">
        <v>0.06</v>
      </c>
      <c r="E49" s="1" t="s">
        <v>4</v>
      </c>
      <c r="F49" s="4" t="s">
        <v>58</v>
      </c>
      <c r="G49" s="1" t="s">
        <v>15</v>
      </c>
      <c r="H49" s="209"/>
      <c r="I49" s="108" t="s">
        <v>140</v>
      </c>
      <c r="J49" s="3">
        <v>4.2099999999999999E-2</v>
      </c>
      <c r="K49" s="3">
        <v>0.06</v>
      </c>
      <c r="L49" s="1" t="s">
        <v>4</v>
      </c>
      <c r="M49" s="4" t="s">
        <v>58</v>
      </c>
      <c r="N49" s="1" t="s">
        <v>15</v>
      </c>
    </row>
    <row r="50" spans="1:14" ht="28" x14ac:dyDescent="0.3">
      <c r="A50" s="31"/>
      <c r="B50" s="108" t="s">
        <v>173</v>
      </c>
      <c r="C50" s="3">
        <v>2.8999999999999998E-3</v>
      </c>
      <c r="D50" s="3">
        <v>0.05</v>
      </c>
      <c r="E50" s="8" t="s">
        <v>3</v>
      </c>
      <c r="F50" s="9" t="s">
        <v>51</v>
      </c>
      <c r="G50" s="153" t="s">
        <v>190</v>
      </c>
      <c r="H50" s="209"/>
      <c r="I50" s="108" t="s">
        <v>173</v>
      </c>
      <c r="J50" s="3">
        <v>2E-3</v>
      </c>
      <c r="K50" s="3">
        <v>0.05</v>
      </c>
      <c r="L50" s="8" t="s">
        <v>3</v>
      </c>
      <c r="M50" s="9" t="s">
        <v>51</v>
      </c>
      <c r="N50" s="153" t="s">
        <v>190</v>
      </c>
    </row>
    <row r="51" spans="1:14" x14ac:dyDescent="0.3">
      <c r="A51" s="31"/>
      <c r="B51" s="108" t="s">
        <v>10</v>
      </c>
      <c r="C51" s="3">
        <v>5.9999999999999995E-4</v>
      </c>
      <c r="D51" s="3">
        <v>0.05</v>
      </c>
      <c r="E51" s="8" t="s">
        <v>3</v>
      </c>
      <c r="F51" s="9" t="s">
        <v>51</v>
      </c>
      <c r="G51" s="153" t="s">
        <v>190</v>
      </c>
      <c r="H51" s="209"/>
      <c r="I51" s="108" t="s">
        <v>10</v>
      </c>
      <c r="J51" s="3">
        <v>5.0000000000000001E-4</v>
      </c>
      <c r="K51" s="3">
        <v>0.05</v>
      </c>
      <c r="L51" s="8" t="s">
        <v>3</v>
      </c>
      <c r="M51" s="9" t="s">
        <v>51</v>
      </c>
      <c r="N51" s="153" t="s">
        <v>190</v>
      </c>
    </row>
    <row r="52" spans="1:14" x14ac:dyDescent="0.3">
      <c r="A52" s="31"/>
      <c r="B52" s="108" t="s">
        <v>12</v>
      </c>
      <c r="C52" s="3">
        <v>0.1608</v>
      </c>
      <c r="D52" s="3">
        <v>0.15</v>
      </c>
      <c r="E52" s="1" t="s">
        <v>3</v>
      </c>
      <c r="F52" s="9" t="s">
        <v>52</v>
      </c>
      <c r="G52" s="9" t="s">
        <v>18</v>
      </c>
      <c r="H52" s="209"/>
      <c r="I52" s="108" t="s">
        <v>12</v>
      </c>
      <c r="J52" s="3">
        <v>0.14480000000000001</v>
      </c>
      <c r="K52" s="3">
        <v>0.15</v>
      </c>
      <c r="L52" s="1" t="s">
        <v>3</v>
      </c>
      <c r="M52" s="9" t="s">
        <v>52</v>
      </c>
      <c r="N52" s="9" t="s">
        <v>18</v>
      </c>
    </row>
    <row r="53" spans="1:14" x14ac:dyDescent="0.3">
      <c r="A53" s="31"/>
      <c r="B53" s="108" t="s">
        <v>174</v>
      </c>
      <c r="C53" s="3">
        <v>0</v>
      </c>
      <c r="D53" s="3">
        <v>0.05</v>
      </c>
      <c r="E53" s="1" t="s">
        <v>3</v>
      </c>
      <c r="F53" s="10" t="s">
        <v>51</v>
      </c>
      <c r="G53" s="136" t="s">
        <v>190</v>
      </c>
      <c r="H53" s="209"/>
      <c r="I53" s="108" t="s">
        <v>174</v>
      </c>
      <c r="J53" s="3">
        <v>0</v>
      </c>
      <c r="K53" s="3">
        <v>0.05</v>
      </c>
      <c r="L53" s="1" t="s">
        <v>3</v>
      </c>
      <c r="M53" s="10" t="s">
        <v>51</v>
      </c>
      <c r="N53" s="136" t="s">
        <v>190</v>
      </c>
    </row>
    <row r="54" spans="1:14" x14ac:dyDescent="0.3">
      <c r="A54" s="31"/>
      <c r="B54" s="110" t="s">
        <v>5</v>
      </c>
      <c r="C54" s="29">
        <f>SUBTOTAL(109,C46:C53)</f>
        <v>1.3809</v>
      </c>
      <c r="D54" s="103">
        <f>SUBTOTAL(109,D46:D53)</f>
        <v>1.25</v>
      </c>
      <c r="E54" s="121" t="s">
        <v>190</v>
      </c>
      <c r="F54" s="42" t="s">
        <v>74</v>
      </c>
      <c r="G54" s="116" t="s">
        <v>190</v>
      </c>
      <c r="H54" s="209"/>
      <c r="I54" s="110" t="s">
        <v>5</v>
      </c>
      <c r="J54" s="29">
        <f>SUBTOTAL(109,J46:J53)</f>
        <v>1.4435</v>
      </c>
      <c r="K54" s="103">
        <f>SUBTOTAL(109,K46:K53)</f>
        <v>1.59</v>
      </c>
      <c r="L54" s="122" t="s">
        <v>190</v>
      </c>
      <c r="M54" s="122" t="s">
        <v>190</v>
      </c>
      <c r="N54" s="116" t="s">
        <v>190</v>
      </c>
    </row>
    <row r="55" spans="1:14" x14ac:dyDescent="0.3">
      <c r="A55" s="31"/>
      <c r="B55" s="108" t="s">
        <v>6</v>
      </c>
      <c r="C55" s="11">
        <v>0.20200000000000001</v>
      </c>
      <c r="D55" s="11">
        <v>0.2</v>
      </c>
      <c r="E55" s="1" t="s">
        <v>4</v>
      </c>
      <c r="F55" s="9" t="s">
        <v>65</v>
      </c>
      <c r="G55" s="1" t="s">
        <v>19</v>
      </c>
      <c r="H55" s="209"/>
      <c r="I55" s="108" t="s">
        <v>6</v>
      </c>
      <c r="J55" s="11">
        <v>0.20330000000000001</v>
      </c>
      <c r="K55" s="11">
        <v>0.2</v>
      </c>
      <c r="L55" s="1" t="s">
        <v>4</v>
      </c>
      <c r="M55" s="9" t="s">
        <v>65</v>
      </c>
      <c r="N55" s="1" t="s">
        <v>19</v>
      </c>
    </row>
    <row r="56" spans="1:14" ht="28" x14ac:dyDescent="0.3">
      <c r="A56" s="31"/>
      <c r="B56" s="110" t="s">
        <v>232</v>
      </c>
      <c r="C56" s="12">
        <v>1.4E-3</v>
      </c>
      <c r="D56" s="206" t="s">
        <v>190</v>
      </c>
      <c r="E56" s="135" t="s">
        <v>190</v>
      </c>
      <c r="F56" s="135" t="s">
        <v>190</v>
      </c>
      <c r="G56" s="179" t="s">
        <v>190</v>
      </c>
      <c r="H56" s="209"/>
      <c r="I56" s="110" t="s">
        <v>232</v>
      </c>
      <c r="J56" s="12">
        <v>1.4E-3</v>
      </c>
      <c r="K56" s="206" t="s">
        <v>190</v>
      </c>
      <c r="L56" s="135" t="s">
        <v>190</v>
      </c>
      <c r="M56" s="135" t="s">
        <v>190</v>
      </c>
      <c r="N56" s="179" t="s">
        <v>190</v>
      </c>
    </row>
    <row r="57" spans="1:14" ht="21" customHeight="1" x14ac:dyDescent="0.3">
      <c r="A57" s="73"/>
      <c r="B57" s="75"/>
      <c r="C57" s="76"/>
      <c r="D57" s="77"/>
      <c r="E57" s="76"/>
      <c r="F57" s="76"/>
      <c r="G57" s="181"/>
      <c r="H57" s="207"/>
      <c r="I57" s="79"/>
      <c r="J57" s="80"/>
      <c r="K57" s="81"/>
      <c r="L57" s="80"/>
      <c r="M57" s="80"/>
      <c r="N57" s="182"/>
    </row>
    <row r="58" spans="1:14" ht="51.75" customHeight="1" x14ac:dyDescent="0.3">
      <c r="A58" s="30" t="s">
        <v>69</v>
      </c>
      <c r="B58" s="38" t="s">
        <v>149</v>
      </c>
      <c r="C58" s="39"/>
      <c r="D58" s="40"/>
      <c r="E58" s="85"/>
      <c r="F58" s="39"/>
      <c r="G58" s="178"/>
      <c r="H58" s="208" t="s">
        <v>69</v>
      </c>
      <c r="I58" s="38" t="s">
        <v>150</v>
      </c>
      <c r="J58" s="39"/>
      <c r="K58" s="40"/>
      <c r="L58" s="41"/>
      <c r="M58" s="39"/>
      <c r="N58" s="178"/>
    </row>
    <row r="59" spans="1:14" ht="51.75" customHeight="1" x14ac:dyDescent="0.3">
      <c r="A59" s="31"/>
      <c r="B59" s="123" t="s">
        <v>0</v>
      </c>
      <c r="C59" s="124" t="s">
        <v>227</v>
      </c>
      <c r="D59" s="124" t="s">
        <v>202</v>
      </c>
      <c r="E59" s="125" t="s">
        <v>22</v>
      </c>
      <c r="F59" s="125" t="s">
        <v>20</v>
      </c>
      <c r="G59" s="125" t="s">
        <v>35</v>
      </c>
      <c r="H59" s="209"/>
      <c r="I59" s="123" t="s">
        <v>0</v>
      </c>
      <c r="J59" s="124" t="s">
        <v>227</v>
      </c>
      <c r="K59" s="124" t="s">
        <v>202</v>
      </c>
      <c r="L59" s="125" t="s">
        <v>22</v>
      </c>
      <c r="M59" s="125" t="s">
        <v>20</v>
      </c>
      <c r="N59" s="125" t="s">
        <v>35</v>
      </c>
    </row>
    <row r="60" spans="1:14" ht="15.5" x14ac:dyDescent="0.3">
      <c r="A60" s="31"/>
      <c r="B60" s="2" t="s">
        <v>172</v>
      </c>
      <c r="C60" s="5">
        <v>0.27400000000000002</v>
      </c>
      <c r="D60" s="5">
        <v>0.3</v>
      </c>
      <c r="E60" s="151" t="s">
        <v>190</v>
      </c>
      <c r="F60" s="152" t="s">
        <v>190</v>
      </c>
      <c r="G60" s="152" t="s">
        <v>190</v>
      </c>
      <c r="H60" s="209"/>
      <c r="I60" s="164" t="s">
        <v>190</v>
      </c>
      <c r="J60" s="163" t="s">
        <v>190</v>
      </c>
      <c r="K60" s="163" t="s">
        <v>190</v>
      </c>
      <c r="L60" s="152" t="s">
        <v>190</v>
      </c>
      <c r="M60" s="152" t="s">
        <v>190</v>
      </c>
      <c r="N60" s="152" t="s">
        <v>190</v>
      </c>
    </row>
    <row r="61" spans="1:14" ht="56" x14ac:dyDescent="0.3">
      <c r="A61" s="31"/>
      <c r="B61" s="2" t="s">
        <v>141</v>
      </c>
      <c r="C61" s="5">
        <v>4.3700000000000003E-2</v>
      </c>
      <c r="D61" s="5">
        <v>0.06</v>
      </c>
      <c r="E61" s="6" t="s">
        <v>4</v>
      </c>
      <c r="F61" s="7" t="s">
        <v>58</v>
      </c>
      <c r="G61" s="6" t="s">
        <v>225</v>
      </c>
      <c r="H61" s="209"/>
      <c r="I61" s="2" t="s">
        <v>235</v>
      </c>
      <c r="J61" s="5">
        <v>2.87E-2</v>
      </c>
      <c r="K61" s="5">
        <v>0.06</v>
      </c>
      <c r="L61" s="6" t="s">
        <v>4</v>
      </c>
      <c r="M61" s="7" t="s">
        <v>58</v>
      </c>
      <c r="N61" s="6" t="s">
        <v>225</v>
      </c>
    </row>
    <row r="62" spans="1:14" x14ac:dyDescent="0.3">
      <c r="A62" s="31"/>
      <c r="B62" s="2" t="s">
        <v>2</v>
      </c>
      <c r="C62" s="3">
        <v>0.12970000000000001</v>
      </c>
      <c r="D62" s="3">
        <v>0.11</v>
      </c>
      <c r="E62" s="1" t="s">
        <v>3</v>
      </c>
      <c r="F62" s="4" t="s">
        <v>220</v>
      </c>
      <c r="G62" s="1" t="s">
        <v>14</v>
      </c>
      <c r="H62" s="209"/>
      <c r="I62" s="2" t="s">
        <v>2</v>
      </c>
      <c r="J62" s="3">
        <v>0.34100000000000003</v>
      </c>
      <c r="K62" s="3">
        <v>0.35</v>
      </c>
      <c r="L62" s="1" t="s">
        <v>3</v>
      </c>
      <c r="M62" s="4" t="s">
        <v>119</v>
      </c>
      <c r="N62" s="1" t="s">
        <v>14</v>
      </c>
    </row>
    <row r="63" spans="1:14" ht="28" x14ac:dyDescent="0.3">
      <c r="A63" s="31"/>
      <c r="B63" s="72" t="s">
        <v>140</v>
      </c>
      <c r="C63" s="3">
        <v>0.46379999999999999</v>
      </c>
      <c r="D63" s="3">
        <v>0.5</v>
      </c>
      <c r="E63" s="1" t="s">
        <v>4</v>
      </c>
      <c r="F63" s="4" t="s">
        <v>93</v>
      </c>
      <c r="G63" s="1" t="s">
        <v>15</v>
      </c>
      <c r="H63" s="209"/>
      <c r="I63" s="2" t="s">
        <v>140</v>
      </c>
      <c r="J63" s="3">
        <v>0.58160000000000001</v>
      </c>
      <c r="K63" s="3">
        <v>0.6</v>
      </c>
      <c r="L63" s="1" t="s">
        <v>4</v>
      </c>
      <c r="M63" s="4" t="s">
        <v>221</v>
      </c>
      <c r="N63" s="1" t="s">
        <v>15</v>
      </c>
    </row>
    <row r="64" spans="1:14" ht="28" x14ac:dyDescent="0.3">
      <c r="A64" s="31"/>
      <c r="B64" s="2" t="s">
        <v>173</v>
      </c>
      <c r="C64" s="3">
        <v>1.6000000000000001E-3</v>
      </c>
      <c r="D64" s="3">
        <v>0.05</v>
      </c>
      <c r="E64" s="8" t="s">
        <v>3</v>
      </c>
      <c r="F64" s="9" t="s">
        <v>51</v>
      </c>
      <c r="G64" s="153" t="s">
        <v>190</v>
      </c>
      <c r="H64" s="209"/>
      <c r="I64" s="2" t="s">
        <v>173</v>
      </c>
      <c r="J64" s="3">
        <v>2.0000000000000001E-4</v>
      </c>
      <c r="K64" s="3">
        <v>0.05</v>
      </c>
      <c r="L64" s="8" t="s">
        <v>3</v>
      </c>
      <c r="M64" s="9" t="s">
        <v>51</v>
      </c>
      <c r="N64" s="153" t="s">
        <v>190</v>
      </c>
    </row>
    <row r="65" spans="1:14" x14ac:dyDescent="0.3">
      <c r="A65" s="31"/>
      <c r="B65" s="2" t="s">
        <v>10</v>
      </c>
      <c r="C65" s="3">
        <v>1.5699999999999999E-2</v>
      </c>
      <c r="D65" s="3">
        <v>0.05</v>
      </c>
      <c r="E65" s="8" t="s">
        <v>3</v>
      </c>
      <c r="F65" s="9" t="s">
        <v>51</v>
      </c>
      <c r="G65" s="153" t="s">
        <v>190</v>
      </c>
      <c r="H65" s="209"/>
      <c r="I65" s="2" t="s">
        <v>10</v>
      </c>
      <c r="J65" s="3">
        <v>0</v>
      </c>
      <c r="K65" s="3">
        <v>0.05</v>
      </c>
      <c r="L65" s="8" t="s">
        <v>3</v>
      </c>
      <c r="M65" s="9" t="s">
        <v>51</v>
      </c>
      <c r="N65" s="153" t="s">
        <v>190</v>
      </c>
    </row>
    <row r="66" spans="1:14" x14ac:dyDescent="0.3">
      <c r="A66" s="31"/>
      <c r="B66" s="2" t="s">
        <v>12</v>
      </c>
      <c r="C66" s="3">
        <v>7.1400000000000005E-2</v>
      </c>
      <c r="D66" s="3">
        <v>0.05</v>
      </c>
      <c r="E66" s="1" t="s">
        <v>3</v>
      </c>
      <c r="F66" s="9" t="s">
        <v>51</v>
      </c>
      <c r="G66" s="9" t="s">
        <v>18</v>
      </c>
      <c r="H66" s="209"/>
      <c r="I66" s="2" t="s">
        <v>12</v>
      </c>
      <c r="J66" s="3">
        <v>5.0099999999999999E-2</v>
      </c>
      <c r="K66" s="3">
        <v>0.05</v>
      </c>
      <c r="L66" s="1" t="s">
        <v>3</v>
      </c>
      <c r="M66" s="9" t="s">
        <v>51</v>
      </c>
      <c r="N66" s="9" t="s">
        <v>18</v>
      </c>
    </row>
    <row r="67" spans="1:14" x14ac:dyDescent="0.3">
      <c r="A67" s="31"/>
      <c r="B67" s="2" t="s">
        <v>174</v>
      </c>
      <c r="C67" s="3">
        <v>0</v>
      </c>
      <c r="D67" s="3">
        <v>0.05</v>
      </c>
      <c r="E67" s="1" t="s">
        <v>3</v>
      </c>
      <c r="F67" s="10" t="s">
        <v>51</v>
      </c>
      <c r="G67" s="136" t="s">
        <v>190</v>
      </c>
      <c r="H67" s="209"/>
      <c r="I67" s="2" t="s">
        <v>174</v>
      </c>
      <c r="J67" s="3">
        <v>0</v>
      </c>
      <c r="K67" s="3">
        <v>0.05</v>
      </c>
      <c r="L67" s="1" t="s">
        <v>3</v>
      </c>
      <c r="M67" s="10" t="s">
        <v>51</v>
      </c>
      <c r="N67" s="136" t="s">
        <v>190</v>
      </c>
    </row>
    <row r="68" spans="1:14" x14ac:dyDescent="0.3">
      <c r="A68" s="31"/>
      <c r="B68" s="28" t="s">
        <v>5</v>
      </c>
      <c r="C68" s="103">
        <f>SUBTOTAL(109,C60:C67)</f>
        <v>0.99990000000000012</v>
      </c>
      <c r="D68" s="103">
        <f>SUBTOTAL(109,D60:D67)</f>
        <v>1.1700000000000002</v>
      </c>
      <c r="E68" s="121" t="s">
        <v>190</v>
      </c>
      <c r="F68" s="122" t="s">
        <v>190</v>
      </c>
      <c r="G68" s="116" t="s">
        <v>190</v>
      </c>
      <c r="H68" s="209"/>
      <c r="I68" s="28" t="s">
        <v>5</v>
      </c>
      <c r="J68" s="29">
        <f>SUBTOTAL(109,J60:J67)</f>
        <v>1.0016</v>
      </c>
      <c r="K68" s="29">
        <f>SUBTOTAL(109,K60:K67)</f>
        <v>1.2100000000000002</v>
      </c>
      <c r="L68" s="122" t="s">
        <v>190</v>
      </c>
      <c r="M68" s="122" t="s">
        <v>190</v>
      </c>
      <c r="N68" s="116" t="s">
        <v>190</v>
      </c>
    </row>
    <row r="69" spans="1:14" x14ac:dyDescent="0.3">
      <c r="A69" s="31"/>
      <c r="B69" s="2" t="s">
        <v>6</v>
      </c>
      <c r="C69" s="11">
        <v>5.5100000000000003E-2</v>
      </c>
      <c r="D69" s="11">
        <v>0.06</v>
      </c>
      <c r="E69" s="1" t="s">
        <v>4</v>
      </c>
      <c r="F69" s="9" t="s">
        <v>58</v>
      </c>
      <c r="G69" s="1" t="s">
        <v>19</v>
      </c>
      <c r="H69" s="209"/>
      <c r="I69" s="2" t="s">
        <v>6</v>
      </c>
      <c r="J69" s="11">
        <v>5.28E-2</v>
      </c>
      <c r="K69" s="11">
        <v>0.06</v>
      </c>
      <c r="L69" s="1" t="s">
        <v>4</v>
      </c>
      <c r="M69" s="9" t="s">
        <v>58</v>
      </c>
      <c r="N69" s="1" t="s">
        <v>19</v>
      </c>
    </row>
    <row r="70" spans="1:14" ht="28" x14ac:dyDescent="0.3">
      <c r="A70" s="31"/>
      <c r="B70" s="110" t="s">
        <v>232</v>
      </c>
      <c r="C70" s="12">
        <v>1.4E-3</v>
      </c>
      <c r="D70" s="206" t="s">
        <v>190</v>
      </c>
      <c r="E70" s="135" t="s">
        <v>190</v>
      </c>
      <c r="F70" s="135" t="s">
        <v>190</v>
      </c>
      <c r="G70" s="179" t="s">
        <v>190</v>
      </c>
      <c r="H70" s="209"/>
      <c r="I70" s="110" t="s">
        <v>232</v>
      </c>
      <c r="J70" s="12">
        <v>2E-3</v>
      </c>
      <c r="K70" s="206" t="s">
        <v>190</v>
      </c>
      <c r="L70" s="135" t="s">
        <v>190</v>
      </c>
      <c r="M70" s="135" t="s">
        <v>190</v>
      </c>
      <c r="N70" s="179" t="s">
        <v>190</v>
      </c>
    </row>
    <row r="71" spans="1:14" ht="21" customHeight="1" x14ac:dyDescent="0.3">
      <c r="A71" s="73"/>
      <c r="B71" s="75"/>
      <c r="C71" s="76"/>
      <c r="D71" s="77"/>
      <c r="E71" s="76"/>
      <c r="F71" s="76"/>
      <c r="G71" s="181"/>
      <c r="H71" s="207"/>
      <c r="I71" s="79"/>
      <c r="J71" s="80"/>
      <c r="K71" s="81"/>
      <c r="L71" s="80"/>
      <c r="M71" s="80"/>
      <c r="N71" s="182"/>
    </row>
    <row r="72" spans="1:14" ht="51.75" customHeight="1" x14ac:dyDescent="0.3">
      <c r="A72" s="30" t="s">
        <v>71</v>
      </c>
      <c r="B72" s="38" t="s">
        <v>151</v>
      </c>
      <c r="C72" s="39"/>
      <c r="D72" s="40"/>
      <c r="E72" s="85"/>
      <c r="F72" s="39"/>
      <c r="G72" s="178"/>
      <c r="H72" s="208" t="s">
        <v>71</v>
      </c>
      <c r="I72" s="38" t="s">
        <v>152</v>
      </c>
      <c r="J72" s="39"/>
      <c r="K72" s="40"/>
      <c r="L72" s="41"/>
      <c r="M72" s="39"/>
      <c r="N72" s="178"/>
    </row>
    <row r="73" spans="1:14" ht="51.75" customHeight="1" x14ac:dyDescent="0.3">
      <c r="A73" s="31"/>
      <c r="B73" s="123" t="s">
        <v>0</v>
      </c>
      <c r="C73" s="124" t="s">
        <v>227</v>
      </c>
      <c r="D73" s="124" t="s">
        <v>202</v>
      </c>
      <c r="E73" s="125" t="s">
        <v>22</v>
      </c>
      <c r="F73" s="125" t="s">
        <v>20</v>
      </c>
      <c r="G73" s="125" t="s">
        <v>35</v>
      </c>
      <c r="H73" s="209"/>
      <c r="I73" s="123" t="s">
        <v>0</v>
      </c>
      <c r="J73" s="124" t="s">
        <v>227</v>
      </c>
      <c r="K73" s="124" t="s">
        <v>202</v>
      </c>
      <c r="L73" s="125" t="s">
        <v>22</v>
      </c>
      <c r="M73" s="125" t="s">
        <v>20</v>
      </c>
      <c r="N73" s="125" t="s">
        <v>35</v>
      </c>
    </row>
    <row r="74" spans="1:14" ht="15.5" x14ac:dyDescent="0.3">
      <c r="A74" s="31"/>
      <c r="B74" s="108" t="s">
        <v>172</v>
      </c>
      <c r="C74" s="3">
        <v>0.2329</v>
      </c>
      <c r="D74" s="5">
        <v>0.3</v>
      </c>
      <c r="E74" s="151" t="s">
        <v>190</v>
      </c>
      <c r="F74" s="152" t="s">
        <v>190</v>
      </c>
      <c r="G74" s="152" t="s">
        <v>190</v>
      </c>
      <c r="H74" s="209"/>
      <c r="I74" s="162" t="s">
        <v>190</v>
      </c>
      <c r="J74" s="163" t="s">
        <v>190</v>
      </c>
      <c r="K74" s="163" t="s">
        <v>190</v>
      </c>
      <c r="L74" s="152" t="s">
        <v>190</v>
      </c>
      <c r="M74" s="152" t="s">
        <v>190</v>
      </c>
      <c r="N74" s="152" t="s">
        <v>190</v>
      </c>
    </row>
    <row r="75" spans="1:14" ht="28" x14ac:dyDescent="0.3">
      <c r="A75" s="31"/>
      <c r="B75" s="108" t="s">
        <v>141</v>
      </c>
      <c r="C75" s="117">
        <v>0</v>
      </c>
      <c r="D75" s="5">
        <v>0</v>
      </c>
      <c r="E75" s="6" t="s">
        <v>4</v>
      </c>
      <c r="F75" s="7" t="s">
        <v>74</v>
      </c>
      <c r="G75" s="155" t="s">
        <v>190</v>
      </c>
      <c r="H75" s="209"/>
      <c r="I75" s="108" t="s">
        <v>235</v>
      </c>
      <c r="J75" s="165">
        <v>0</v>
      </c>
      <c r="K75" s="165" t="s">
        <v>190</v>
      </c>
      <c r="L75" s="6" t="s">
        <v>4</v>
      </c>
      <c r="M75" s="7" t="s">
        <v>74</v>
      </c>
      <c r="N75" s="155" t="s">
        <v>190</v>
      </c>
    </row>
    <row r="76" spans="1:14" x14ac:dyDescent="0.3">
      <c r="A76" s="31"/>
      <c r="B76" s="108" t="s">
        <v>2</v>
      </c>
      <c r="C76" s="3">
        <v>0.68799999999999994</v>
      </c>
      <c r="D76" s="3">
        <v>0.65</v>
      </c>
      <c r="E76" s="1" t="s">
        <v>3</v>
      </c>
      <c r="F76" s="4" t="s">
        <v>197</v>
      </c>
      <c r="G76" s="1" t="s">
        <v>14</v>
      </c>
      <c r="H76" s="209"/>
      <c r="I76" s="108" t="s">
        <v>2</v>
      </c>
      <c r="J76" s="3">
        <v>0.96209999999999996</v>
      </c>
      <c r="K76" s="3">
        <v>0.98</v>
      </c>
      <c r="L76" s="1" t="s">
        <v>3</v>
      </c>
      <c r="M76" s="4" t="s">
        <v>182</v>
      </c>
      <c r="N76" s="1" t="s">
        <v>14</v>
      </c>
    </row>
    <row r="77" spans="1:14" ht="42" x14ac:dyDescent="0.3">
      <c r="A77" s="31"/>
      <c r="B77" s="109" t="s">
        <v>188</v>
      </c>
      <c r="C77" s="3">
        <v>2.0000000000000001E-4</v>
      </c>
      <c r="D77" s="3">
        <v>0</v>
      </c>
      <c r="E77" s="1" t="s">
        <v>4</v>
      </c>
      <c r="F77" s="4" t="s">
        <v>74</v>
      </c>
      <c r="G77" s="153" t="s">
        <v>190</v>
      </c>
      <c r="H77" s="209"/>
      <c r="I77" s="108" t="s">
        <v>189</v>
      </c>
      <c r="J77" s="3"/>
      <c r="K77" s="117" t="s">
        <v>190</v>
      </c>
      <c r="L77" s="1" t="s">
        <v>4</v>
      </c>
      <c r="M77" s="4" t="s">
        <v>74</v>
      </c>
      <c r="N77" s="153" t="s">
        <v>190</v>
      </c>
    </row>
    <row r="78" spans="1:14" ht="28" x14ac:dyDescent="0.3">
      <c r="A78" s="31"/>
      <c r="B78" s="108" t="s">
        <v>173</v>
      </c>
      <c r="C78" s="117">
        <v>0</v>
      </c>
      <c r="D78" s="3">
        <v>0</v>
      </c>
      <c r="E78" s="8" t="s">
        <v>3</v>
      </c>
      <c r="F78" s="9" t="s">
        <v>74</v>
      </c>
      <c r="G78" s="153" t="s">
        <v>190</v>
      </c>
      <c r="H78" s="209"/>
      <c r="I78" s="108" t="s">
        <v>173</v>
      </c>
      <c r="J78" s="117"/>
      <c r="K78" s="117" t="s">
        <v>190</v>
      </c>
      <c r="L78" s="8" t="s">
        <v>3</v>
      </c>
      <c r="M78" s="9" t="s">
        <v>74</v>
      </c>
      <c r="N78" s="153" t="s">
        <v>190</v>
      </c>
    </row>
    <row r="79" spans="1:14" x14ac:dyDescent="0.3">
      <c r="A79" s="31"/>
      <c r="B79" s="108" t="s">
        <v>10</v>
      </c>
      <c r="C79" s="117">
        <v>0</v>
      </c>
      <c r="D79" s="3">
        <v>0</v>
      </c>
      <c r="E79" s="8" t="s">
        <v>3</v>
      </c>
      <c r="F79" s="9" t="s">
        <v>74</v>
      </c>
      <c r="G79" s="153" t="s">
        <v>190</v>
      </c>
      <c r="H79" s="209"/>
      <c r="I79" s="108" t="s">
        <v>10</v>
      </c>
      <c r="J79" s="117"/>
      <c r="K79" s="117" t="s">
        <v>190</v>
      </c>
      <c r="L79" s="8" t="s">
        <v>3</v>
      </c>
      <c r="M79" s="9" t="s">
        <v>74</v>
      </c>
      <c r="N79" s="153" t="s">
        <v>190</v>
      </c>
    </row>
    <row r="80" spans="1:14" x14ac:dyDescent="0.3">
      <c r="A80" s="31"/>
      <c r="B80" s="108" t="s">
        <v>12</v>
      </c>
      <c r="C80" s="3">
        <v>7.4899999999999994E-2</v>
      </c>
      <c r="D80" s="3">
        <v>0.05</v>
      </c>
      <c r="E80" s="1" t="s">
        <v>3</v>
      </c>
      <c r="F80" s="9" t="s">
        <v>51</v>
      </c>
      <c r="G80" s="9" t="s">
        <v>18</v>
      </c>
      <c r="H80" s="209"/>
      <c r="I80" s="108" t="s">
        <v>12</v>
      </c>
      <c r="J80" s="3">
        <v>3.6600000000000001E-2</v>
      </c>
      <c r="K80" s="3">
        <v>0.05</v>
      </c>
      <c r="L80" s="1" t="s">
        <v>3</v>
      </c>
      <c r="M80" s="9" t="s">
        <v>51</v>
      </c>
      <c r="N80" s="9" t="s">
        <v>18</v>
      </c>
    </row>
    <row r="81" spans="1:14" x14ac:dyDescent="0.3">
      <c r="A81" s="31"/>
      <c r="B81" s="108" t="s">
        <v>174</v>
      </c>
      <c r="C81" s="117">
        <v>0</v>
      </c>
      <c r="D81" s="3">
        <v>0</v>
      </c>
      <c r="E81" s="1" t="s">
        <v>3</v>
      </c>
      <c r="F81" s="10" t="s">
        <v>74</v>
      </c>
      <c r="G81" s="136" t="s">
        <v>190</v>
      </c>
      <c r="H81" s="209"/>
      <c r="I81" s="108" t="s">
        <v>174</v>
      </c>
      <c r="J81" s="117"/>
      <c r="K81" s="117" t="s">
        <v>190</v>
      </c>
      <c r="L81" s="1" t="s">
        <v>3</v>
      </c>
      <c r="M81" s="10" t="s">
        <v>74</v>
      </c>
      <c r="N81" s="136" t="s">
        <v>190</v>
      </c>
    </row>
    <row r="82" spans="1:14" x14ac:dyDescent="0.3">
      <c r="A82" s="31"/>
      <c r="B82" s="110" t="s">
        <v>5</v>
      </c>
      <c r="C82" s="103">
        <f>SUBTOTAL(109,C74:C81)</f>
        <v>0.99599999999999989</v>
      </c>
      <c r="D82" s="103">
        <f>SUBTOTAL(109,D74:D81)</f>
        <v>1</v>
      </c>
      <c r="E82" s="121" t="s">
        <v>190</v>
      </c>
      <c r="F82" s="122" t="s">
        <v>190</v>
      </c>
      <c r="G82" s="116" t="s">
        <v>190</v>
      </c>
      <c r="H82" s="209"/>
      <c r="I82" s="110" t="s">
        <v>5</v>
      </c>
      <c r="J82" s="103">
        <f>SUBTOTAL(109,J74:J81)</f>
        <v>0.99869999999999992</v>
      </c>
      <c r="K82" s="103">
        <f>SUBTOTAL(109,K74:K81)</f>
        <v>1.03</v>
      </c>
      <c r="L82" s="122" t="s">
        <v>190</v>
      </c>
      <c r="M82" s="122" t="s">
        <v>190</v>
      </c>
      <c r="N82" s="116" t="s">
        <v>190</v>
      </c>
    </row>
    <row r="83" spans="1:14" x14ac:dyDescent="0.3">
      <c r="A83" s="31"/>
      <c r="B83" s="108" t="s">
        <v>6</v>
      </c>
      <c r="C83" s="149">
        <v>0</v>
      </c>
      <c r="D83" s="11">
        <v>0</v>
      </c>
      <c r="E83" s="1" t="s">
        <v>4</v>
      </c>
      <c r="F83" s="9" t="s">
        <v>74</v>
      </c>
      <c r="G83" s="153" t="s">
        <v>190</v>
      </c>
      <c r="H83" s="209"/>
      <c r="I83" s="108" t="s">
        <v>6</v>
      </c>
      <c r="J83" s="149"/>
      <c r="K83" s="149" t="s">
        <v>190</v>
      </c>
      <c r="L83" s="1" t="s">
        <v>4</v>
      </c>
      <c r="M83" s="9" t="s">
        <v>74</v>
      </c>
      <c r="N83" s="153" t="s">
        <v>190</v>
      </c>
    </row>
    <row r="84" spans="1:14" ht="28" x14ac:dyDescent="0.3">
      <c r="A84" s="31"/>
      <c r="B84" s="110" t="s">
        <v>232</v>
      </c>
      <c r="C84" s="12">
        <v>2E-3</v>
      </c>
      <c r="D84" s="206" t="s">
        <v>190</v>
      </c>
      <c r="E84" s="135" t="s">
        <v>190</v>
      </c>
      <c r="F84" s="135" t="s">
        <v>190</v>
      </c>
      <c r="G84" s="179" t="s">
        <v>190</v>
      </c>
      <c r="H84" s="209"/>
      <c r="I84" s="110" t="s">
        <v>232</v>
      </c>
      <c r="J84" s="12">
        <v>2E-3</v>
      </c>
      <c r="K84" s="206" t="s">
        <v>190</v>
      </c>
      <c r="L84" s="135" t="s">
        <v>190</v>
      </c>
      <c r="M84" s="135" t="s">
        <v>190</v>
      </c>
      <c r="N84" s="179" t="s">
        <v>190</v>
      </c>
    </row>
    <row r="85" spans="1:14" ht="21" customHeight="1" x14ac:dyDescent="0.3">
      <c r="A85" s="73"/>
      <c r="B85" s="75"/>
      <c r="C85" s="76"/>
      <c r="D85" s="77"/>
      <c r="E85" s="76"/>
      <c r="F85" s="76"/>
      <c r="G85" s="181"/>
      <c r="H85" s="207"/>
      <c r="I85" s="79"/>
      <c r="J85" s="80"/>
      <c r="K85" s="81"/>
      <c r="L85" s="80"/>
      <c r="M85" s="80"/>
      <c r="N85" s="182"/>
    </row>
    <row r="86" spans="1:14" ht="64.5" customHeight="1" x14ac:dyDescent="0.3">
      <c r="A86" s="44" t="s">
        <v>94</v>
      </c>
      <c r="B86" s="38" t="s">
        <v>153</v>
      </c>
      <c r="C86" s="39"/>
      <c r="D86" s="40"/>
      <c r="E86" s="85"/>
      <c r="F86" s="85"/>
      <c r="G86" s="178"/>
      <c r="H86" s="210" t="s">
        <v>94</v>
      </c>
      <c r="I86" s="38" t="s">
        <v>154</v>
      </c>
      <c r="J86" s="39"/>
      <c r="K86" s="40"/>
      <c r="L86" s="41"/>
      <c r="M86" s="41"/>
      <c r="N86" s="178"/>
    </row>
    <row r="87" spans="1:14" ht="51.75" customHeight="1" x14ac:dyDescent="0.3">
      <c r="A87" s="45"/>
      <c r="B87" s="123" t="s">
        <v>0</v>
      </c>
      <c r="C87" s="124" t="s">
        <v>227</v>
      </c>
      <c r="D87" s="124" t="s">
        <v>202</v>
      </c>
      <c r="E87" s="125" t="s">
        <v>22</v>
      </c>
      <c r="F87" s="125" t="s">
        <v>20</v>
      </c>
      <c r="G87" s="125" t="s">
        <v>35</v>
      </c>
      <c r="H87" s="211"/>
      <c r="I87" s="123" t="s">
        <v>0</v>
      </c>
      <c r="J87" s="124" t="s">
        <v>227</v>
      </c>
      <c r="K87" s="124" t="s">
        <v>202</v>
      </c>
      <c r="L87" s="125" t="s">
        <v>22</v>
      </c>
      <c r="M87" s="125" t="s">
        <v>20</v>
      </c>
      <c r="N87" s="125" t="s">
        <v>35</v>
      </c>
    </row>
    <row r="88" spans="1:14" ht="15.5" x14ac:dyDescent="0.3">
      <c r="A88" s="45"/>
      <c r="B88" s="108" t="s">
        <v>172</v>
      </c>
      <c r="C88" s="5">
        <v>0.28060000000000002</v>
      </c>
      <c r="D88" s="5">
        <v>0.3</v>
      </c>
      <c r="E88" s="151" t="s">
        <v>190</v>
      </c>
      <c r="F88" s="152" t="s">
        <v>190</v>
      </c>
      <c r="G88" s="152" t="s">
        <v>190</v>
      </c>
      <c r="H88" s="211"/>
      <c r="I88" s="162" t="s">
        <v>190</v>
      </c>
      <c r="J88" s="163"/>
      <c r="K88" s="163" t="s">
        <v>190</v>
      </c>
      <c r="L88" s="152" t="s">
        <v>190</v>
      </c>
      <c r="M88" s="152" t="s">
        <v>190</v>
      </c>
      <c r="N88" s="152" t="s">
        <v>190</v>
      </c>
    </row>
    <row r="89" spans="1:14" ht="56" x14ac:dyDescent="0.3">
      <c r="A89" s="45"/>
      <c r="B89" s="108" t="s">
        <v>141</v>
      </c>
      <c r="C89" s="5">
        <v>0.42370000000000002</v>
      </c>
      <c r="D89" s="5">
        <v>0.42</v>
      </c>
      <c r="E89" s="6" t="s">
        <v>23</v>
      </c>
      <c r="F89" s="7" t="s">
        <v>222</v>
      </c>
      <c r="G89" s="6" t="s">
        <v>225</v>
      </c>
      <c r="H89" s="211"/>
      <c r="I89" s="108" t="s">
        <v>235</v>
      </c>
      <c r="J89" s="5">
        <v>0.4521</v>
      </c>
      <c r="K89" s="5">
        <v>0.46</v>
      </c>
      <c r="L89" s="6" t="s">
        <v>23</v>
      </c>
      <c r="M89" s="7" t="s">
        <v>48</v>
      </c>
      <c r="N89" s="6" t="s">
        <v>225</v>
      </c>
    </row>
    <row r="90" spans="1:14" x14ac:dyDescent="0.3">
      <c r="A90" s="45"/>
      <c r="B90" s="108" t="s">
        <v>2</v>
      </c>
      <c r="C90" s="3">
        <v>0.11990000000000001</v>
      </c>
      <c r="D90" s="3">
        <v>0.12</v>
      </c>
      <c r="E90" s="1" t="s">
        <v>24</v>
      </c>
      <c r="F90" s="4" t="s">
        <v>223</v>
      </c>
      <c r="G90" s="1" t="s">
        <v>14</v>
      </c>
      <c r="H90" s="211"/>
      <c r="I90" s="108" t="s">
        <v>2</v>
      </c>
      <c r="J90" s="3">
        <v>0.29709999999999998</v>
      </c>
      <c r="K90" s="3">
        <v>0.3</v>
      </c>
      <c r="L90" s="1" t="s">
        <v>24</v>
      </c>
      <c r="M90" s="4" t="s">
        <v>60</v>
      </c>
      <c r="N90" s="1" t="s">
        <v>14</v>
      </c>
    </row>
    <row r="91" spans="1:14" ht="28" x14ac:dyDescent="0.3">
      <c r="A91" s="47"/>
      <c r="B91" s="109" t="s">
        <v>140</v>
      </c>
      <c r="C91" s="3">
        <v>0.23080000000000001</v>
      </c>
      <c r="D91" s="3">
        <v>0.23</v>
      </c>
      <c r="E91" s="1" t="s">
        <v>23</v>
      </c>
      <c r="F91" s="4" t="s">
        <v>47</v>
      </c>
      <c r="G91" s="1" t="s">
        <v>15</v>
      </c>
      <c r="H91" s="211"/>
      <c r="I91" s="108" t="s">
        <v>140</v>
      </c>
      <c r="J91" s="3">
        <v>0.2959</v>
      </c>
      <c r="K91" s="3">
        <v>0.31</v>
      </c>
      <c r="L91" s="1" t="s">
        <v>23</v>
      </c>
      <c r="M91" s="4" t="s">
        <v>183</v>
      </c>
      <c r="N91" s="1" t="s">
        <v>15</v>
      </c>
    </row>
    <row r="92" spans="1:14" x14ac:dyDescent="0.3">
      <c r="A92" s="47"/>
      <c r="B92" s="108" t="s">
        <v>12</v>
      </c>
      <c r="C92" s="3">
        <v>0.16589999999999999</v>
      </c>
      <c r="D92" s="3">
        <v>0.15</v>
      </c>
      <c r="E92" s="1" t="s">
        <v>24</v>
      </c>
      <c r="F92" s="9" t="s">
        <v>52</v>
      </c>
      <c r="G92" s="9" t="s">
        <v>18</v>
      </c>
      <c r="H92" s="211"/>
      <c r="I92" s="108" t="s">
        <v>12</v>
      </c>
      <c r="J92" s="3">
        <v>8.8400000000000006E-2</v>
      </c>
      <c r="K92" s="3">
        <v>0.05</v>
      </c>
      <c r="L92" s="1" t="s">
        <v>24</v>
      </c>
      <c r="M92" s="9" t="s">
        <v>51</v>
      </c>
      <c r="N92" s="9" t="s">
        <v>18</v>
      </c>
    </row>
    <row r="93" spans="1:14" x14ac:dyDescent="0.3">
      <c r="A93" s="47"/>
      <c r="B93" s="110" t="s">
        <v>5</v>
      </c>
      <c r="C93" s="29">
        <f>SUBTOTAL(109,C88:C92)</f>
        <v>1.2209000000000001</v>
      </c>
      <c r="D93" s="103">
        <f>SUBTOTAL(109,D88:D92)</f>
        <v>1.22</v>
      </c>
      <c r="E93" s="121" t="s">
        <v>190</v>
      </c>
      <c r="F93" s="122" t="s">
        <v>190</v>
      </c>
      <c r="G93" s="116" t="s">
        <v>190</v>
      </c>
      <c r="H93" s="211"/>
      <c r="I93" s="110" t="s">
        <v>5</v>
      </c>
      <c r="J93" s="29">
        <f>SUBTOTAL(109,J88:J92)</f>
        <v>1.1335</v>
      </c>
      <c r="K93" s="29">
        <f>SUBTOTAL(109,K88:K92)</f>
        <v>1.1200000000000001</v>
      </c>
      <c r="L93" s="122" t="s">
        <v>190</v>
      </c>
      <c r="M93" s="42" t="s">
        <v>178</v>
      </c>
      <c r="N93" s="116" t="s">
        <v>190</v>
      </c>
    </row>
    <row r="94" spans="1:14" x14ac:dyDescent="0.3">
      <c r="A94" s="47"/>
      <c r="B94" s="108" t="s">
        <v>6</v>
      </c>
      <c r="C94" s="11">
        <v>0.16209999999999999</v>
      </c>
      <c r="D94" s="11">
        <v>0.18</v>
      </c>
      <c r="E94" s="1" t="s">
        <v>23</v>
      </c>
      <c r="F94" s="9" t="s">
        <v>209</v>
      </c>
      <c r="G94" s="1" t="s">
        <v>19</v>
      </c>
      <c r="H94" s="211"/>
      <c r="I94" s="108" t="s">
        <v>6</v>
      </c>
      <c r="J94" s="11">
        <v>0.1678</v>
      </c>
      <c r="K94" s="11">
        <v>0.18</v>
      </c>
      <c r="L94" s="1" t="s">
        <v>23</v>
      </c>
      <c r="M94" s="9" t="s">
        <v>209</v>
      </c>
      <c r="N94" s="1" t="s">
        <v>19</v>
      </c>
    </row>
    <row r="95" spans="1:14" ht="28" x14ac:dyDescent="0.3">
      <c r="A95" s="47"/>
      <c r="B95" s="110" t="s">
        <v>232</v>
      </c>
      <c r="C95" s="12">
        <v>1.5E-3</v>
      </c>
      <c r="D95" s="142" t="s">
        <v>190</v>
      </c>
      <c r="E95" s="143" t="s">
        <v>190</v>
      </c>
      <c r="F95" s="144" t="s">
        <v>190</v>
      </c>
      <c r="G95" s="179" t="s">
        <v>190</v>
      </c>
      <c r="H95" s="211"/>
      <c r="I95" s="110" t="s">
        <v>232</v>
      </c>
      <c r="J95" s="12">
        <v>1.5E-3</v>
      </c>
      <c r="K95" s="142" t="s">
        <v>190</v>
      </c>
      <c r="L95" s="144" t="s">
        <v>190</v>
      </c>
      <c r="M95" s="144" t="s">
        <v>190</v>
      </c>
      <c r="N95" s="179" t="s">
        <v>190</v>
      </c>
    </row>
    <row r="96" spans="1:14" ht="21" customHeight="1" x14ac:dyDescent="0.3">
      <c r="A96" s="73"/>
      <c r="B96" s="75"/>
      <c r="C96" s="76"/>
      <c r="D96" s="77"/>
      <c r="E96" s="76"/>
      <c r="F96" s="76"/>
      <c r="G96" s="181"/>
      <c r="H96" s="207"/>
      <c r="I96" s="79"/>
      <c r="J96" s="80"/>
      <c r="K96" s="81"/>
      <c r="L96" s="80"/>
      <c r="M96" s="80"/>
      <c r="N96" s="182"/>
    </row>
    <row r="97" spans="1:14" ht="64.5" customHeight="1" x14ac:dyDescent="0.3">
      <c r="A97" s="44" t="s">
        <v>84</v>
      </c>
      <c r="B97" s="38" t="s">
        <v>155</v>
      </c>
      <c r="C97" s="39"/>
      <c r="D97" s="40"/>
      <c r="E97" s="39"/>
      <c r="F97" s="39"/>
      <c r="G97" s="178"/>
      <c r="H97" s="210" t="s">
        <v>84</v>
      </c>
      <c r="I97" s="38" t="s">
        <v>156</v>
      </c>
      <c r="J97" s="39"/>
      <c r="K97" s="40"/>
      <c r="L97" s="41" t="s">
        <v>187</v>
      </c>
      <c r="M97" s="39"/>
      <c r="N97" s="178"/>
    </row>
    <row r="98" spans="1:14" ht="51.75" customHeight="1" x14ac:dyDescent="0.3">
      <c r="A98" s="45"/>
      <c r="B98" s="123" t="s">
        <v>0</v>
      </c>
      <c r="C98" s="124" t="s">
        <v>227</v>
      </c>
      <c r="D98" s="124" t="s">
        <v>202</v>
      </c>
      <c r="E98" s="125" t="s">
        <v>22</v>
      </c>
      <c r="F98" s="125" t="s">
        <v>20</v>
      </c>
      <c r="G98" s="125" t="s">
        <v>35</v>
      </c>
      <c r="H98" s="211"/>
      <c r="I98" s="123" t="s">
        <v>0</v>
      </c>
      <c r="J98" s="124" t="s">
        <v>227</v>
      </c>
      <c r="K98" s="124" t="s">
        <v>202</v>
      </c>
      <c r="L98" s="125" t="s">
        <v>22</v>
      </c>
      <c r="M98" s="125" t="s">
        <v>20</v>
      </c>
      <c r="N98" s="125" t="s">
        <v>35</v>
      </c>
    </row>
    <row r="99" spans="1:14" ht="15.5" x14ac:dyDescent="0.3">
      <c r="A99" s="45"/>
      <c r="B99" s="2" t="s">
        <v>172</v>
      </c>
      <c r="C99" s="5">
        <v>0.2757</v>
      </c>
      <c r="D99" s="5">
        <v>0.3</v>
      </c>
      <c r="E99" s="151" t="s">
        <v>190</v>
      </c>
      <c r="F99" s="152" t="s">
        <v>190</v>
      </c>
      <c r="G99" s="152" t="s">
        <v>190</v>
      </c>
      <c r="H99" s="211"/>
      <c r="I99" s="164" t="s">
        <v>190</v>
      </c>
      <c r="J99" s="163" t="s">
        <v>190</v>
      </c>
      <c r="K99" s="163" t="s">
        <v>190</v>
      </c>
      <c r="L99" s="152" t="s">
        <v>190</v>
      </c>
      <c r="M99" s="152" t="s">
        <v>190</v>
      </c>
      <c r="N99" s="152" t="s">
        <v>190</v>
      </c>
    </row>
    <row r="100" spans="1:14" ht="56" x14ac:dyDescent="0.3">
      <c r="A100" s="45"/>
      <c r="B100" s="2" t="s">
        <v>141</v>
      </c>
      <c r="C100" s="5">
        <v>0.70889999999999997</v>
      </c>
      <c r="D100" s="5">
        <v>0.7</v>
      </c>
      <c r="E100" s="6" t="s">
        <v>23</v>
      </c>
      <c r="F100" s="7" t="s">
        <v>196</v>
      </c>
      <c r="G100" s="6" t="s">
        <v>225</v>
      </c>
      <c r="H100" s="211"/>
      <c r="I100" s="2" t="s">
        <v>235</v>
      </c>
      <c r="J100" s="5">
        <v>0.96550000000000002</v>
      </c>
      <c r="K100" s="5">
        <v>0.94</v>
      </c>
      <c r="L100" s="6" t="s">
        <v>23</v>
      </c>
      <c r="M100" s="7" t="s">
        <v>100</v>
      </c>
      <c r="N100" s="6" t="s">
        <v>225</v>
      </c>
    </row>
    <row r="101" spans="1:14" x14ac:dyDescent="0.3">
      <c r="A101" s="46"/>
      <c r="B101" s="2" t="s">
        <v>2</v>
      </c>
      <c r="C101" s="3">
        <v>0.17580000000000001</v>
      </c>
      <c r="D101" s="3">
        <v>0.17</v>
      </c>
      <c r="E101" s="1" t="s">
        <v>24</v>
      </c>
      <c r="F101" s="4" t="s">
        <v>181</v>
      </c>
      <c r="G101" s="1" t="s">
        <v>14</v>
      </c>
      <c r="H101" s="211"/>
      <c r="I101" s="2" t="s">
        <v>2</v>
      </c>
      <c r="J101" s="3">
        <v>0.32119999999999999</v>
      </c>
      <c r="K101" s="3">
        <v>0.32</v>
      </c>
      <c r="L101" s="1" t="s">
        <v>24</v>
      </c>
      <c r="M101" s="4" t="s">
        <v>224</v>
      </c>
      <c r="N101" s="1" t="s">
        <v>14</v>
      </c>
    </row>
    <row r="102" spans="1:14" ht="28" x14ac:dyDescent="0.3">
      <c r="A102" s="47"/>
      <c r="B102" s="72" t="s">
        <v>140</v>
      </c>
      <c r="C102" s="3">
        <v>2.6700000000000002E-2</v>
      </c>
      <c r="D102" s="3">
        <v>0.06</v>
      </c>
      <c r="E102" s="1" t="s">
        <v>23</v>
      </c>
      <c r="F102" s="4" t="s">
        <v>58</v>
      </c>
      <c r="G102" s="1" t="s">
        <v>15</v>
      </c>
      <c r="H102" s="211"/>
      <c r="I102" s="2" t="s">
        <v>140</v>
      </c>
      <c r="J102" s="3">
        <v>5.6000000000000001E-2</v>
      </c>
      <c r="K102" s="3">
        <v>0.06</v>
      </c>
      <c r="L102" s="1" t="s">
        <v>23</v>
      </c>
      <c r="M102" s="4" t="s">
        <v>58</v>
      </c>
      <c r="N102" s="1" t="s">
        <v>15</v>
      </c>
    </row>
    <row r="103" spans="1:14" x14ac:dyDescent="0.3">
      <c r="A103" s="47"/>
      <c r="B103" s="2" t="s">
        <v>12</v>
      </c>
      <c r="C103" s="3">
        <v>0.18049999999999999</v>
      </c>
      <c r="D103" s="3">
        <v>0.15</v>
      </c>
      <c r="E103" s="1" t="s">
        <v>24</v>
      </c>
      <c r="F103" s="9" t="s">
        <v>52</v>
      </c>
      <c r="G103" s="9" t="s">
        <v>18</v>
      </c>
      <c r="H103" s="211"/>
      <c r="I103" s="2" t="s">
        <v>12</v>
      </c>
      <c r="J103" s="3">
        <v>0.19209999999999999</v>
      </c>
      <c r="K103" s="3">
        <v>0.15</v>
      </c>
      <c r="L103" s="1" t="s">
        <v>24</v>
      </c>
      <c r="M103" s="9" t="s">
        <v>52</v>
      </c>
      <c r="N103" s="9" t="s">
        <v>18</v>
      </c>
    </row>
    <row r="104" spans="1:14" x14ac:dyDescent="0.3">
      <c r="A104" s="47"/>
      <c r="B104" s="28" t="s">
        <v>5</v>
      </c>
      <c r="C104" s="29">
        <f>SUBTOTAL(109,C99:C103)</f>
        <v>1.3675999999999999</v>
      </c>
      <c r="D104" s="29">
        <f>SUBTOTAL(109,D99:D103)</f>
        <v>1.38</v>
      </c>
      <c r="E104" s="121" t="s">
        <v>190</v>
      </c>
      <c r="F104" s="42" t="s">
        <v>178</v>
      </c>
      <c r="G104" s="116" t="s">
        <v>190</v>
      </c>
      <c r="H104" s="211"/>
      <c r="I104" s="28" t="s">
        <v>5</v>
      </c>
      <c r="J104" s="29">
        <f>SUBTOTAL(109,J99:J103)</f>
        <v>1.5347999999999999</v>
      </c>
      <c r="K104" s="103">
        <f>SUBTOTAL(109,K99:K103)</f>
        <v>1.47</v>
      </c>
      <c r="L104" s="122" t="s">
        <v>190</v>
      </c>
      <c r="M104" s="122" t="s">
        <v>190</v>
      </c>
      <c r="N104" s="116" t="s">
        <v>190</v>
      </c>
    </row>
    <row r="105" spans="1:14" x14ac:dyDescent="0.3">
      <c r="A105" s="47"/>
      <c r="B105" s="2" t="s">
        <v>6</v>
      </c>
      <c r="C105" s="11">
        <v>0.18990000000000001</v>
      </c>
      <c r="D105" s="11">
        <v>0.18</v>
      </c>
      <c r="E105" s="1" t="s">
        <v>23</v>
      </c>
      <c r="F105" s="9" t="s">
        <v>209</v>
      </c>
      <c r="G105" s="1" t="s">
        <v>19</v>
      </c>
      <c r="H105" s="211"/>
      <c r="I105" s="2" t="s">
        <v>6</v>
      </c>
      <c r="J105" s="11">
        <v>0.20599999999999999</v>
      </c>
      <c r="K105" s="11">
        <v>0.18</v>
      </c>
      <c r="L105" s="1" t="s">
        <v>23</v>
      </c>
      <c r="M105" s="9" t="s">
        <v>209</v>
      </c>
      <c r="N105" s="1" t="s">
        <v>19</v>
      </c>
    </row>
    <row r="106" spans="1:14" ht="28" x14ac:dyDescent="0.3">
      <c r="A106" s="47"/>
      <c r="B106" s="110" t="s">
        <v>232</v>
      </c>
      <c r="C106" s="12">
        <v>1.5E-3</v>
      </c>
      <c r="D106" s="142" t="s">
        <v>190</v>
      </c>
      <c r="E106" s="143" t="s">
        <v>190</v>
      </c>
      <c r="F106" s="144" t="s">
        <v>190</v>
      </c>
      <c r="G106" s="179" t="s">
        <v>190</v>
      </c>
      <c r="H106" s="211"/>
      <c r="I106" s="110" t="s">
        <v>232</v>
      </c>
      <c r="J106" s="12">
        <v>1.5E-3</v>
      </c>
      <c r="K106" s="142" t="s">
        <v>190</v>
      </c>
      <c r="L106" s="144" t="s">
        <v>190</v>
      </c>
      <c r="M106" s="144" t="s">
        <v>190</v>
      </c>
      <c r="N106" s="179" t="s">
        <v>190</v>
      </c>
    </row>
    <row r="107" spans="1:14" ht="21" customHeight="1" x14ac:dyDescent="0.3">
      <c r="A107" s="73"/>
      <c r="B107" s="75"/>
      <c r="C107" s="76"/>
      <c r="D107" s="77"/>
      <c r="E107" s="76"/>
      <c r="F107" s="76"/>
      <c r="G107" s="181"/>
      <c r="H107" s="207"/>
      <c r="I107" s="79"/>
      <c r="J107" s="80"/>
      <c r="K107" s="81"/>
      <c r="L107" s="80"/>
      <c r="M107" s="80"/>
      <c r="N107" s="182"/>
    </row>
    <row r="108" spans="1:14" ht="64.5" customHeight="1" x14ac:dyDescent="0.3">
      <c r="A108" s="44" t="s">
        <v>85</v>
      </c>
      <c r="B108" s="38" t="s">
        <v>157</v>
      </c>
      <c r="C108" s="39"/>
      <c r="D108" s="40"/>
      <c r="E108" s="85"/>
      <c r="F108" s="39"/>
      <c r="G108" s="178"/>
      <c r="H108" s="210" t="s">
        <v>85</v>
      </c>
      <c r="I108" s="38" t="s">
        <v>158</v>
      </c>
      <c r="J108" s="39"/>
      <c r="K108" s="40"/>
      <c r="L108" s="41"/>
      <c r="M108" s="39"/>
      <c r="N108" s="178"/>
    </row>
    <row r="109" spans="1:14" ht="51.75" customHeight="1" x14ac:dyDescent="0.3">
      <c r="A109" s="45"/>
      <c r="B109" s="123" t="s">
        <v>0</v>
      </c>
      <c r="C109" s="124" t="s">
        <v>227</v>
      </c>
      <c r="D109" s="124" t="s">
        <v>202</v>
      </c>
      <c r="E109" s="125" t="s">
        <v>22</v>
      </c>
      <c r="F109" s="125" t="s">
        <v>20</v>
      </c>
      <c r="G109" s="125" t="s">
        <v>35</v>
      </c>
      <c r="H109" s="211"/>
      <c r="I109" s="123" t="s">
        <v>0</v>
      </c>
      <c r="J109" s="124" t="s">
        <v>227</v>
      </c>
      <c r="K109" s="124" t="s">
        <v>202</v>
      </c>
      <c r="L109" s="125" t="s">
        <v>22</v>
      </c>
      <c r="M109" s="125" t="s">
        <v>20</v>
      </c>
      <c r="N109" s="125" t="s">
        <v>35</v>
      </c>
    </row>
    <row r="110" spans="1:14" ht="15.5" x14ac:dyDescent="0.3">
      <c r="A110" s="45"/>
      <c r="B110" s="2" t="s">
        <v>172</v>
      </c>
      <c r="C110" s="5">
        <v>0.28270000000000001</v>
      </c>
      <c r="D110" s="5">
        <v>0.3</v>
      </c>
      <c r="E110" s="151" t="s">
        <v>190</v>
      </c>
      <c r="F110" s="152" t="s">
        <v>190</v>
      </c>
      <c r="G110" s="152" t="s">
        <v>190</v>
      </c>
      <c r="H110" s="211"/>
      <c r="I110" s="164" t="s">
        <v>190</v>
      </c>
      <c r="J110" s="163" t="s">
        <v>190</v>
      </c>
      <c r="K110" s="163" t="s">
        <v>190</v>
      </c>
      <c r="L110" s="152" t="s">
        <v>190</v>
      </c>
      <c r="M110" s="152" t="s">
        <v>190</v>
      </c>
      <c r="N110" s="152" t="s">
        <v>190</v>
      </c>
    </row>
    <row r="111" spans="1:14" ht="56" x14ac:dyDescent="0.3">
      <c r="A111" s="45"/>
      <c r="B111" s="2" t="s">
        <v>141</v>
      </c>
      <c r="C111" s="5">
        <v>3.2599999999999997E-2</v>
      </c>
      <c r="D111" s="5">
        <v>0.06</v>
      </c>
      <c r="E111" s="6" t="s">
        <v>23</v>
      </c>
      <c r="F111" s="7" t="s">
        <v>58</v>
      </c>
      <c r="G111" s="6" t="s">
        <v>225</v>
      </c>
      <c r="H111" s="211"/>
      <c r="I111" s="2" t="s">
        <v>235</v>
      </c>
      <c r="J111" s="5">
        <v>2.5999999999999999E-2</v>
      </c>
      <c r="K111" s="5">
        <v>0.06</v>
      </c>
      <c r="L111" s="6" t="s">
        <v>23</v>
      </c>
      <c r="M111" s="7" t="s">
        <v>58</v>
      </c>
      <c r="N111" s="6" t="s">
        <v>225</v>
      </c>
    </row>
    <row r="112" spans="1:14" x14ac:dyDescent="0.3">
      <c r="A112" s="46"/>
      <c r="B112" s="2" t="s">
        <v>2</v>
      </c>
      <c r="C112" s="3">
        <v>0.152</v>
      </c>
      <c r="D112" s="3">
        <v>0.15</v>
      </c>
      <c r="E112" s="1" t="s">
        <v>24</v>
      </c>
      <c r="F112" s="4" t="s">
        <v>52</v>
      </c>
      <c r="G112" s="1" t="s">
        <v>14</v>
      </c>
      <c r="H112" s="211"/>
      <c r="I112" s="2" t="s">
        <v>2</v>
      </c>
      <c r="J112" s="3">
        <v>0.25390000000000001</v>
      </c>
      <c r="K112" s="3">
        <v>0.25</v>
      </c>
      <c r="L112" s="1" t="s">
        <v>24</v>
      </c>
      <c r="M112" s="4" t="s">
        <v>54</v>
      </c>
      <c r="N112" s="1" t="s">
        <v>14</v>
      </c>
    </row>
    <row r="113" spans="1:14" ht="28" x14ac:dyDescent="0.3">
      <c r="A113" s="47"/>
      <c r="B113" s="72" t="s">
        <v>140</v>
      </c>
      <c r="C113" s="3">
        <v>0.47239999999999999</v>
      </c>
      <c r="D113" s="3">
        <v>0.5</v>
      </c>
      <c r="E113" s="1" t="s">
        <v>23</v>
      </c>
      <c r="F113" s="4" t="s">
        <v>93</v>
      </c>
      <c r="G113" s="1" t="s">
        <v>15</v>
      </c>
      <c r="H113" s="211"/>
      <c r="I113" s="2" t="s">
        <v>140</v>
      </c>
      <c r="J113" s="3">
        <v>0.66200000000000003</v>
      </c>
      <c r="K113" s="3">
        <v>0.7</v>
      </c>
      <c r="L113" s="1" t="s">
        <v>23</v>
      </c>
      <c r="M113" s="4" t="s">
        <v>88</v>
      </c>
      <c r="N113" s="1" t="s">
        <v>15</v>
      </c>
    </row>
    <row r="114" spans="1:14" x14ac:dyDescent="0.3">
      <c r="A114" s="47"/>
      <c r="B114" s="2" t="s">
        <v>12</v>
      </c>
      <c r="C114" s="3">
        <v>6.3299999999999995E-2</v>
      </c>
      <c r="D114" s="3">
        <v>0.1</v>
      </c>
      <c r="E114" s="1" t="s">
        <v>24</v>
      </c>
      <c r="F114" s="9" t="s">
        <v>49</v>
      </c>
      <c r="G114" s="9" t="s">
        <v>18</v>
      </c>
      <c r="H114" s="211"/>
      <c r="I114" s="2" t="s">
        <v>12</v>
      </c>
      <c r="J114" s="3">
        <v>5.8099999999999999E-2</v>
      </c>
      <c r="K114" s="3">
        <v>0.05</v>
      </c>
      <c r="L114" s="1" t="s">
        <v>24</v>
      </c>
      <c r="M114" s="9" t="s">
        <v>51</v>
      </c>
      <c r="N114" s="9" t="s">
        <v>18</v>
      </c>
    </row>
    <row r="115" spans="1:14" x14ac:dyDescent="0.3">
      <c r="A115" s="47"/>
      <c r="B115" s="28" t="s">
        <v>5</v>
      </c>
      <c r="C115" s="29">
        <f>SUBTOTAL(109,C110:C114)</f>
        <v>1.0029999999999999</v>
      </c>
      <c r="D115" s="29">
        <f>SUBTOTAL(109,D110:D114)</f>
        <v>1.1100000000000001</v>
      </c>
      <c r="E115" s="121" t="s">
        <v>190</v>
      </c>
      <c r="F115" s="122" t="s">
        <v>190</v>
      </c>
      <c r="G115" s="116" t="s">
        <v>190</v>
      </c>
      <c r="H115" s="211"/>
      <c r="I115" s="28" t="s">
        <v>5</v>
      </c>
      <c r="J115" s="29">
        <f>SUBTOTAL(109,J110:J114)</f>
        <v>1</v>
      </c>
      <c r="K115" s="29">
        <f>SUBTOTAL(109,K110:K114)</f>
        <v>1.06</v>
      </c>
      <c r="L115" s="122" t="s">
        <v>190</v>
      </c>
      <c r="M115" s="122" t="s">
        <v>190</v>
      </c>
      <c r="N115" s="116" t="s">
        <v>190</v>
      </c>
    </row>
    <row r="116" spans="1:14" x14ac:dyDescent="0.3">
      <c r="A116" s="47"/>
      <c r="B116" s="2" t="s">
        <v>6</v>
      </c>
      <c r="C116" s="11">
        <v>3.3700000000000001E-2</v>
      </c>
      <c r="D116" s="11">
        <v>0.06</v>
      </c>
      <c r="E116" s="1" t="s">
        <v>23</v>
      </c>
      <c r="F116" s="9" t="s">
        <v>58</v>
      </c>
      <c r="G116" s="1" t="s">
        <v>19</v>
      </c>
      <c r="H116" s="211"/>
      <c r="I116" s="2" t="s">
        <v>6</v>
      </c>
      <c r="J116" s="11">
        <v>3.73E-2</v>
      </c>
      <c r="K116" s="11">
        <v>0.08</v>
      </c>
      <c r="L116" s="1" t="s">
        <v>23</v>
      </c>
      <c r="M116" s="9" t="s">
        <v>59</v>
      </c>
      <c r="N116" s="1" t="s">
        <v>19</v>
      </c>
    </row>
    <row r="117" spans="1:14" ht="28" x14ac:dyDescent="0.3">
      <c r="A117" s="47"/>
      <c r="B117" s="110" t="s">
        <v>232</v>
      </c>
      <c r="C117" s="12">
        <v>1.5E-3</v>
      </c>
      <c r="D117" s="142" t="s">
        <v>190</v>
      </c>
      <c r="E117" s="143" t="s">
        <v>190</v>
      </c>
      <c r="F117" s="144" t="s">
        <v>190</v>
      </c>
      <c r="G117" s="179" t="s">
        <v>190</v>
      </c>
      <c r="H117" s="211"/>
      <c r="I117" s="110" t="s">
        <v>232</v>
      </c>
      <c r="J117" s="12">
        <v>1.5E-3</v>
      </c>
      <c r="K117" s="142" t="s">
        <v>190</v>
      </c>
      <c r="L117" s="144" t="s">
        <v>190</v>
      </c>
      <c r="M117" s="144" t="s">
        <v>190</v>
      </c>
      <c r="N117" s="179" t="s">
        <v>190</v>
      </c>
    </row>
    <row r="118" spans="1:14" ht="21" customHeight="1" x14ac:dyDescent="0.3">
      <c r="A118" s="73"/>
      <c r="B118" s="75"/>
      <c r="C118" s="76"/>
      <c r="D118" s="77"/>
      <c r="E118" s="76"/>
      <c r="F118" s="76"/>
      <c r="G118" s="181"/>
      <c r="H118" s="207"/>
      <c r="I118" s="79"/>
      <c r="J118" s="80"/>
      <c r="K118" s="81"/>
      <c r="L118" s="80"/>
      <c r="M118" s="80"/>
      <c r="N118" s="182"/>
    </row>
    <row r="119" spans="1:14" ht="51.75" customHeight="1" x14ac:dyDescent="0.3">
      <c r="A119" s="48" t="s">
        <v>95</v>
      </c>
      <c r="B119" s="38" t="s">
        <v>159</v>
      </c>
      <c r="C119" s="39"/>
      <c r="D119" s="40"/>
      <c r="E119" s="85"/>
      <c r="F119" s="39"/>
      <c r="G119" s="178"/>
      <c r="H119" s="212" t="s">
        <v>95</v>
      </c>
      <c r="I119" s="38" t="s">
        <v>160</v>
      </c>
      <c r="J119" s="39"/>
      <c r="K119" s="40"/>
      <c r="L119" s="41"/>
      <c r="M119" s="39"/>
      <c r="N119" s="178"/>
    </row>
    <row r="120" spans="1:14" ht="51.75" customHeight="1" x14ac:dyDescent="0.3">
      <c r="A120" s="49"/>
      <c r="B120" s="123" t="s">
        <v>0</v>
      </c>
      <c r="C120" s="124" t="s">
        <v>227</v>
      </c>
      <c r="D120" s="124" t="s">
        <v>202</v>
      </c>
      <c r="E120" s="125" t="s">
        <v>22</v>
      </c>
      <c r="F120" s="125" t="s">
        <v>20</v>
      </c>
      <c r="G120" s="125" t="s">
        <v>35</v>
      </c>
      <c r="H120" s="213"/>
      <c r="I120" s="123" t="s">
        <v>0</v>
      </c>
      <c r="J120" s="124" t="s">
        <v>227</v>
      </c>
      <c r="K120" s="124" t="s">
        <v>202</v>
      </c>
      <c r="L120" s="125" t="s">
        <v>22</v>
      </c>
      <c r="M120" s="125" t="s">
        <v>20</v>
      </c>
      <c r="N120" s="125" t="s">
        <v>35</v>
      </c>
    </row>
    <row r="121" spans="1:14" ht="15.5" x14ac:dyDescent="0.3">
      <c r="A121" s="49"/>
      <c r="B121" s="108" t="s">
        <v>172</v>
      </c>
      <c r="C121" s="5">
        <v>0.31490000000000001</v>
      </c>
      <c r="D121" s="5">
        <v>0.3</v>
      </c>
      <c r="E121" s="151" t="s">
        <v>190</v>
      </c>
      <c r="F121" s="152" t="s">
        <v>190</v>
      </c>
      <c r="G121" s="152" t="s">
        <v>190</v>
      </c>
      <c r="H121" s="213"/>
      <c r="I121" s="162" t="s">
        <v>190</v>
      </c>
      <c r="J121" s="163" t="s">
        <v>190</v>
      </c>
      <c r="K121" s="163" t="s">
        <v>190</v>
      </c>
      <c r="L121" s="152" t="s">
        <v>190</v>
      </c>
      <c r="M121" s="152" t="s">
        <v>190</v>
      </c>
      <c r="N121" s="152" t="s">
        <v>190</v>
      </c>
    </row>
    <row r="122" spans="1:14" ht="28" x14ac:dyDescent="0.3">
      <c r="A122" s="49"/>
      <c r="B122" s="108" t="s">
        <v>141</v>
      </c>
      <c r="C122" s="5">
        <v>0.35039999999999999</v>
      </c>
      <c r="D122" s="5">
        <v>0.35</v>
      </c>
      <c r="E122" s="6" t="s">
        <v>23</v>
      </c>
      <c r="F122" s="7" t="s">
        <v>120</v>
      </c>
      <c r="G122" s="54" t="s">
        <v>27</v>
      </c>
      <c r="H122" s="213"/>
      <c r="I122" s="108" t="s">
        <v>235</v>
      </c>
      <c r="J122" s="5">
        <v>0.48180000000000001</v>
      </c>
      <c r="K122" s="5">
        <v>0.46</v>
      </c>
      <c r="L122" s="6" t="s">
        <v>23</v>
      </c>
      <c r="M122" s="7" t="s">
        <v>48</v>
      </c>
      <c r="N122" s="54" t="s">
        <v>27</v>
      </c>
    </row>
    <row r="123" spans="1:14" x14ac:dyDescent="0.3">
      <c r="A123" s="49"/>
      <c r="B123" s="108" t="s">
        <v>2</v>
      </c>
      <c r="C123" s="3">
        <v>0.1638</v>
      </c>
      <c r="D123" s="3">
        <v>0.2</v>
      </c>
      <c r="E123" s="1" t="s">
        <v>24</v>
      </c>
      <c r="F123" s="4" t="s">
        <v>134</v>
      </c>
      <c r="G123" s="9" t="s">
        <v>28</v>
      </c>
      <c r="H123" s="214"/>
      <c r="I123" s="108" t="s">
        <v>2</v>
      </c>
      <c r="J123" s="3">
        <v>0.23130000000000001</v>
      </c>
      <c r="K123" s="3">
        <v>0.2</v>
      </c>
      <c r="L123" s="1" t="s">
        <v>24</v>
      </c>
      <c r="M123" s="4" t="s">
        <v>134</v>
      </c>
      <c r="N123" s="9" t="s">
        <v>28</v>
      </c>
    </row>
    <row r="124" spans="1:14" ht="28" x14ac:dyDescent="0.3">
      <c r="A124" s="49"/>
      <c r="B124" s="109" t="s">
        <v>140</v>
      </c>
      <c r="C124" s="3">
        <v>0.223</v>
      </c>
      <c r="D124" s="3">
        <v>0.2</v>
      </c>
      <c r="E124" s="1" t="s">
        <v>23</v>
      </c>
      <c r="F124" s="4" t="s">
        <v>65</v>
      </c>
      <c r="G124" s="9" t="s">
        <v>184</v>
      </c>
      <c r="H124" s="213"/>
      <c r="I124" s="108" t="s">
        <v>140</v>
      </c>
      <c r="J124" s="3">
        <v>0.29930000000000001</v>
      </c>
      <c r="K124" s="3">
        <v>0.33</v>
      </c>
      <c r="L124" s="1" t="s">
        <v>23</v>
      </c>
      <c r="M124" s="4" t="s">
        <v>80</v>
      </c>
      <c r="N124" s="9" t="s">
        <v>184</v>
      </c>
    </row>
    <row r="125" spans="1:14" x14ac:dyDescent="0.3">
      <c r="A125" s="51"/>
      <c r="B125" s="108" t="s">
        <v>12</v>
      </c>
      <c r="C125" s="3">
        <v>0.1517</v>
      </c>
      <c r="D125" s="3">
        <v>0.15</v>
      </c>
      <c r="E125" s="1" t="s">
        <v>24</v>
      </c>
      <c r="F125" s="9" t="s">
        <v>52</v>
      </c>
      <c r="G125" s="9" t="s">
        <v>18</v>
      </c>
      <c r="H125" s="213"/>
      <c r="I125" s="108" t="s">
        <v>12</v>
      </c>
      <c r="J125" s="3">
        <v>0.14000000000000001</v>
      </c>
      <c r="K125" s="3">
        <v>0.1</v>
      </c>
      <c r="L125" s="1" t="s">
        <v>24</v>
      </c>
      <c r="M125" s="9" t="s">
        <v>49</v>
      </c>
      <c r="N125" s="9" t="s">
        <v>18</v>
      </c>
    </row>
    <row r="126" spans="1:14" x14ac:dyDescent="0.3">
      <c r="A126" s="51"/>
      <c r="B126" s="110" t="s">
        <v>5</v>
      </c>
      <c r="C126" s="29">
        <f>SUBTOTAL(109,C121:C125)</f>
        <v>1.2038</v>
      </c>
      <c r="D126" s="29">
        <f>SUBTOTAL(109,D121:D125)</f>
        <v>1.1999999999999997</v>
      </c>
      <c r="E126" s="121" t="s">
        <v>190</v>
      </c>
      <c r="F126" s="122" t="s">
        <v>190</v>
      </c>
      <c r="G126" s="116" t="s">
        <v>190</v>
      </c>
      <c r="H126" s="213"/>
      <c r="I126" s="110" t="s">
        <v>5</v>
      </c>
      <c r="J126" s="29">
        <f>SUBTOTAL(109,J121:J125)</f>
        <v>1.1524000000000001</v>
      </c>
      <c r="K126" s="29">
        <f>SUBTOTAL(109,K121:K125)</f>
        <v>1.0900000000000001</v>
      </c>
      <c r="L126" s="122" t="s">
        <v>190</v>
      </c>
      <c r="M126" s="122" t="s">
        <v>190</v>
      </c>
      <c r="N126" s="116" t="s">
        <v>190</v>
      </c>
    </row>
    <row r="127" spans="1:14" x14ac:dyDescent="0.3">
      <c r="A127" s="51"/>
      <c r="B127" s="108" t="s">
        <v>6</v>
      </c>
      <c r="C127" s="11">
        <v>0.69440000000000002</v>
      </c>
      <c r="D127" s="11">
        <v>0.64</v>
      </c>
      <c r="E127" s="1" t="s">
        <v>23</v>
      </c>
      <c r="F127" s="9" t="s">
        <v>185</v>
      </c>
      <c r="G127" s="9" t="s">
        <v>19</v>
      </c>
      <c r="H127" s="213"/>
      <c r="I127" s="108" t="s">
        <v>6</v>
      </c>
      <c r="J127" s="11">
        <v>0.99019999999999997</v>
      </c>
      <c r="K127" s="11">
        <v>0.94</v>
      </c>
      <c r="L127" s="1" t="s">
        <v>23</v>
      </c>
      <c r="M127" s="9" t="s">
        <v>100</v>
      </c>
      <c r="N127" s="9" t="s">
        <v>19</v>
      </c>
    </row>
    <row r="128" spans="1:14" ht="28" x14ac:dyDescent="0.3">
      <c r="A128" s="51"/>
      <c r="B128" s="110" t="s">
        <v>232</v>
      </c>
      <c r="C128" s="12">
        <v>4.0000000000000001E-3</v>
      </c>
      <c r="D128" s="142" t="s">
        <v>190</v>
      </c>
      <c r="E128" s="143" t="s">
        <v>190</v>
      </c>
      <c r="F128" s="144" t="s">
        <v>190</v>
      </c>
      <c r="G128" s="179" t="s">
        <v>190</v>
      </c>
      <c r="H128" s="213"/>
      <c r="I128" s="110" t="s">
        <v>232</v>
      </c>
      <c r="J128" s="12">
        <v>4.0000000000000001E-3</v>
      </c>
      <c r="K128" s="142" t="s">
        <v>190</v>
      </c>
      <c r="L128" s="144" t="s">
        <v>190</v>
      </c>
      <c r="M128" s="144" t="s">
        <v>190</v>
      </c>
      <c r="N128" s="179" t="s">
        <v>190</v>
      </c>
    </row>
    <row r="129" spans="1:14" ht="21" customHeight="1" x14ac:dyDescent="0.3">
      <c r="A129" s="73"/>
      <c r="B129" s="75"/>
      <c r="C129" s="76"/>
      <c r="D129" s="77"/>
      <c r="E129" s="76"/>
      <c r="F129" s="76"/>
      <c r="G129" s="181"/>
      <c r="H129" s="207"/>
      <c r="I129" s="79"/>
      <c r="J129" s="80"/>
      <c r="K129" s="81"/>
      <c r="L129" s="80"/>
      <c r="M129" s="80"/>
      <c r="N129" s="182"/>
    </row>
    <row r="130" spans="1:14" ht="51.75" customHeight="1" x14ac:dyDescent="0.3">
      <c r="A130" s="48" t="s">
        <v>102</v>
      </c>
      <c r="B130" s="38" t="s">
        <v>161</v>
      </c>
      <c r="C130" s="39"/>
      <c r="D130" s="40"/>
      <c r="E130" s="85"/>
      <c r="F130" s="39"/>
      <c r="G130" s="178"/>
      <c r="H130" s="212" t="s">
        <v>102</v>
      </c>
      <c r="I130" s="38" t="s">
        <v>162</v>
      </c>
      <c r="J130" s="39"/>
      <c r="K130" s="40"/>
      <c r="L130" s="41"/>
      <c r="M130" s="39"/>
      <c r="N130" s="178"/>
    </row>
    <row r="131" spans="1:14" ht="51.75" customHeight="1" x14ac:dyDescent="0.3">
      <c r="A131" s="51"/>
      <c r="B131" s="123" t="s">
        <v>0</v>
      </c>
      <c r="C131" s="124" t="s">
        <v>227</v>
      </c>
      <c r="D131" s="124" t="s">
        <v>202</v>
      </c>
      <c r="E131" s="125" t="s">
        <v>22</v>
      </c>
      <c r="F131" s="125" t="s">
        <v>20</v>
      </c>
      <c r="G131" s="125" t="s">
        <v>35</v>
      </c>
      <c r="H131" s="213"/>
      <c r="I131" s="123" t="s">
        <v>0</v>
      </c>
      <c r="J131" s="124" t="s">
        <v>227</v>
      </c>
      <c r="K131" s="124" t="s">
        <v>202</v>
      </c>
      <c r="L131" s="125" t="s">
        <v>22</v>
      </c>
      <c r="M131" s="125" t="s">
        <v>20</v>
      </c>
      <c r="N131" s="125" t="s">
        <v>35</v>
      </c>
    </row>
    <row r="132" spans="1:14" ht="15.5" x14ac:dyDescent="0.3">
      <c r="A132" s="51"/>
      <c r="B132" s="108" t="s">
        <v>172</v>
      </c>
      <c r="C132" s="5">
        <v>0.30120000000000002</v>
      </c>
      <c r="D132" s="5">
        <v>0.3</v>
      </c>
      <c r="E132" s="151" t="s">
        <v>190</v>
      </c>
      <c r="F132" s="152" t="s">
        <v>190</v>
      </c>
      <c r="G132" s="152" t="s">
        <v>190</v>
      </c>
      <c r="H132" s="213"/>
      <c r="I132" s="162" t="s">
        <v>190</v>
      </c>
      <c r="J132" s="163" t="s">
        <v>190</v>
      </c>
      <c r="K132" s="163" t="s">
        <v>190</v>
      </c>
      <c r="L132" s="152" t="s">
        <v>190</v>
      </c>
      <c r="M132" s="152" t="s">
        <v>190</v>
      </c>
      <c r="N132" s="152" t="s">
        <v>190</v>
      </c>
    </row>
    <row r="133" spans="1:14" ht="28" x14ac:dyDescent="0.3">
      <c r="A133" s="51"/>
      <c r="B133" s="108" t="s">
        <v>141</v>
      </c>
      <c r="C133" s="5">
        <v>0.69910000000000005</v>
      </c>
      <c r="D133" s="5">
        <v>0.64</v>
      </c>
      <c r="E133" s="6" t="s">
        <v>23</v>
      </c>
      <c r="F133" s="7" t="s">
        <v>185</v>
      </c>
      <c r="G133" s="54" t="s">
        <v>27</v>
      </c>
      <c r="H133" s="213"/>
      <c r="I133" s="108" t="s">
        <v>235</v>
      </c>
      <c r="J133" s="5">
        <v>0.99519999999999997</v>
      </c>
      <c r="K133" s="5">
        <v>0.94</v>
      </c>
      <c r="L133" s="6" t="s">
        <v>23</v>
      </c>
      <c r="M133" s="7" t="s">
        <v>100</v>
      </c>
      <c r="N133" s="54" t="s">
        <v>27</v>
      </c>
    </row>
    <row r="134" spans="1:14" x14ac:dyDescent="0.3">
      <c r="A134" s="50"/>
      <c r="B134" s="108" t="s">
        <v>2</v>
      </c>
      <c r="C134" s="3">
        <v>0.2878</v>
      </c>
      <c r="D134" s="3">
        <v>0.25</v>
      </c>
      <c r="E134" s="1" t="s">
        <v>24</v>
      </c>
      <c r="F134" s="4" t="s">
        <v>193</v>
      </c>
      <c r="G134" s="9" t="s">
        <v>14</v>
      </c>
      <c r="H134" s="214"/>
      <c r="I134" s="108" t="s">
        <v>2</v>
      </c>
      <c r="J134" s="3">
        <v>0.218</v>
      </c>
      <c r="K134" s="3">
        <v>0.25</v>
      </c>
      <c r="L134" s="1" t="s">
        <v>24</v>
      </c>
      <c r="M134" s="4" t="s">
        <v>54</v>
      </c>
      <c r="N134" s="9" t="s">
        <v>14</v>
      </c>
    </row>
    <row r="135" spans="1:14" ht="28" x14ac:dyDescent="0.3">
      <c r="A135" s="51"/>
      <c r="B135" s="109" t="s">
        <v>140</v>
      </c>
      <c r="C135" s="3">
        <v>0</v>
      </c>
      <c r="D135" s="117" t="s">
        <v>190</v>
      </c>
      <c r="E135" s="1" t="s">
        <v>23</v>
      </c>
      <c r="F135" s="4" t="s">
        <v>74</v>
      </c>
      <c r="G135" s="136" t="s">
        <v>190</v>
      </c>
      <c r="H135" s="213"/>
      <c r="I135" s="108" t="s">
        <v>140</v>
      </c>
      <c r="J135" s="3">
        <v>0</v>
      </c>
      <c r="K135" s="117" t="s">
        <v>190</v>
      </c>
      <c r="L135" s="1" t="s">
        <v>23</v>
      </c>
      <c r="M135" s="4" t="s">
        <v>74</v>
      </c>
      <c r="N135" s="136" t="s">
        <v>190</v>
      </c>
    </row>
    <row r="136" spans="1:14" x14ac:dyDescent="0.3">
      <c r="A136" s="51"/>
      <c r="B136" s="108" t="s">
        <v>12</v>
      </c>
      <c r="C136" s="3">
        <v>0.1827</v>
      </c>
      <c r="D136" s="3">
        <v>0.15</v>
      </c>
      <c r="E136" s="1" t="s">
        <v>24</v>
      </c>
      <c r="F136" s="9" t="s">
        <v>52</v>
      </c>
      <c r="G136" s="9" t="s">
        <v>18</v>
      </c>
      <c r="H136" s="213"/>
      <c r="I136" s="108" t="s">
        <v>12</v>
      </c>
      <c r="J136" s="3">
        <v>0.14929999999999999</v>
      </c>
      <c r="K136" s="3">
        <v>0.15</v>
      </c>
      <c r="L136" s="1" t="s">
        <v>24</v>
      </c>
      <c r="M136" s="9" t="s">
        <v>52</v>
      </c>
      <c r="N136" s="9" t="s">
        <v>18</v>
      </c>
    </row>
    <row r="137" spans="1:14" x14ac:dyDescent="0.3">
      <c r="A137" s="51"/>
      <c r="B137" s="110" t="s">
        <v>5</v>
      </c>
      <c r="C137" s="29">
        <f>SUBTOTAL(109,C132:C136)</f>
        <v>1.4708000000000003</v>
      </c>
      <c r="D137" s="29">
        <f>SUBTOTAL(109,D132:D136)</f>
        <v>1.3399999999999999</v>
      </c>
      <c r="E137" s="121" t="s">
        <v>190</v>
      </c>
      <c r="F137" s="122" t="s">
        <v>190</v>
      </c>
      <c r="G137" s="116" t="s">
        <v>190</v>
      </c>
      <c r="H137" s="213"/>
      <c r="I137" s="110" t="s">
        <v>5</v>
      </c>
      <c r="J137" s="29">
        <f>SUBTOTAL(109,J132:J136)</f>
        <v>1.3625</v>
      </c>
      <c r="K137" s="29">
        <f>SUBTOTAL(109,K132:K136)</f>
        <v>1.3399999999999999</v>
      </c>
      <c r="L137" s="122" t="s">
        <v>190</v>
      </c>
      <c r="M137" s="122" t="s">
        <v>190</v>
      </c>
      <c r="N137" s="116" t="s">
        <v>190</v>
      </c>
    </row>
    <row r="138" spans="1:14" x14ac:dyDescent="0.3">
      <c r="A138" s="51"/>
      <c r="B138" s="108" t="s">
        <v>6</v>
      </c>
      <c r="C138" s="11">
        <v>0.69799999999999995</v>
      </c>
      <c r="D138" s="11">
        <v>0.64</v>
      </c>
      <c r="E138" s="1" t="s">
        <v>23</v>
      </c>
      <c r="F138" s="9" t="s">
        <v>185</v>
      </c>
      <c r="G138" s="9" t="s">
        <v>19</v>
      </c>
      <c r="H138" s="213"/>
      <c r="I138" s="108" t="s">
        <v>6</v>
      </c>
      <c r="J138" s="11">
        <v>0.996</v>
      </c>
      <c r="K138" s="11">
        <v>0.94</v>
      </c>
      <c r="L138" s="1" t="s">
        <v>23</v>
      </c>
      <c r="M138" s="9" t="s">
        <v>100</v>
      </c>
      <c r="N138" s="9" t="s">
        <v>19</v>
      </c>
    </row>
    <row r="139" spans="1:14" ht="28" x14ac:dyDescent="0.3">
      <c r="A139" s="51"/>
      <c r="B139" s="110" t="s">
        <v>139</v>
      </c>
      <c r="C139" s="12">
        <v>2E-3</v>
      </c>
      <c r="D139" s="142" t="s">
        <v>190</v>
      </c>
      <c r="E139" s="143" t="s">
        <v>190</v>
      </c>
      <c r="F139" s="144" t="s">
        <v>190</v>
      </c>
      <c r="G139" s="179" t="s">
        <v>190</v>
      </c>
      <c r="H139" s="213"/>
      <c r="I139" s="110" t="s">
        <v>139</v>
      </c>
      <c r="J139" s="12">
        <v>2E-3</v>
      </c>
      <c r="K139" s="142" t="s">
        <v>190</v>
      </c>
      <c r="L139" s="144" t="s">
        <v>190</v>
      </c>
      <c r="M139" s="144" t="s">
        <v>190</v>
      </c>
      <c r="N139" s="179" t="s">
        <v>190</v>
      </c>
    </row>
    <row r="140" spans="1:14" ht="21" customHeight="1" x14ac:dyDescent="0.3">
      <c r="A140" s="73"/>
      <c r="B140" s="75"/>
      <c r="C140" s="76"/>
      <c r="D140" s="77"/>
      <c r="E140" s="76"/>
      <c r="F140" s="76"/>
      <c r="G140" s="181"/>
      <c r="H140" s="207"/>
      <c r="I140" s="79"/>
      <c r="J140" s="80"/>
      <c r="K140" s="81"/>
      <c r="L140" s="80"/>
      <c r="M140" s="80"/>
      <c r="N140" s="182"/>
    </row>
    <row r="141" spans="1:14" ht="51.75" customHeight="1" x14ac:dyDescent="0.3">
      <c r="A141" s="48" t="s">
        <v>106</v>
      </c>
      <c r="B141" s="38" t="s">
        <v>163</v>
      </c>
      <c r="C141" s="39"/>
      <c r="D141" s="40"/>
      <c r="E141" s="85"/>
      <c r="F141" s="39"/>
      <c r="G141" s="178"/>
      <c r="H141" s="212" t="s">
        <v>106</v>
      </c>
      <c r="I141" s="38" t="s">
        <v>164</v>
      </c>
      <c r="J141" s="39"/>
      <c r="K141" s="40"/>
      <c r="L141" s="41"/>
      <c r="M141" s="39"/>
      <c r="N141" s="178"/>
    </row>
    <row r="142" spans="1:14" ht="51.75" customHeight="1" x14ac:dyDescent="0.3">
      <c r="A142" s="49"/>
      <c r="B142" s="123" t="s">
        <v>0</v>
      </c>
      <c r="C142" s="124" t="s">
        <v>227</v>
      </c>
      <c r="D142" s="124" t="s">
        <v>202</v>
      </c>
      <c r="E142" s="125" t="s">
        <v>22</v>
      </c>
      <c r="F142" s="125" t="s">
        <v>20</v>
      </c>
      <c r="G142" s="125" t="s">
        <v>35</v>
      </c>
      <c r="H142" s="213"/>
      <c r="I142" s="123" t="s">
        <v>0</v>
      </c>
      <c r="J142" s="124" t="s">
        <v>227</v>
      </c>
      <c r="K142" s="124" t="s">
        <v>202</v>
      </c>
      <c r="L142" s="125" t="s">
        <v>22</v>
      </c>
      <c r="M142" s="125" t="s">
        <v>20</v>
      </c>
      <c r="N142" s="125" t="s">
        <v>35</v>
      </c>
    </row>
    <row r="143" spans="1:14" ht="15.5" x14ac:dyDescent="0.3">
      <c r="A143" s="49"/>
      <c r="B143" s="108" t="s">
        <v>172</v>
      </c>
      <c r="C143" s="3">
        <v>0.3085</v>
      </c>
      <c r="D143" s="3">
        <v>0.3</v>
      </c>
      <c r="E143" s="151" t="s">
        <v>190</v>
      </c>
      <c r="F143" s="152" t="s">
        <v>190</v>
      </c>
      <c r="G143" s="152" t="s">
        <v>190</v>
      </c>
      <c r="H143" s="213"/>
      <c r="I143" s="162" t="s">
        <v>190</v>
      </c>
      <c r="J143" s="163" t="s">
        <v>190</v>
      </c>
      <c r="K143" s="163" t="s">
        <v>190</v>
      </c>
      <c r="L143" s="152" t="s">
        <v>190</v>
      </c>
      <c r="M143" s="152" t="s">
        <v>190</v>
      </c>
      <c r="N143" s="152" t="s">
        <v>190</v>
      </c>
    </row>
    <row r="144" spans="1:14" ht="28" x14ac:dyDescent="0.3">
      <c r="A144" s="49"/>
      <c r="B144" s="108" t="s">
        <v>141</v>
      </c>
      <c r="C144" s="165">
        <v>0</v>
      </c>
      <c r="D144" s="165" t="s">
        <v>190</v>
      </c>
      <c r="E144" s="6" t="s">
        <v>23</v>
      </c>
      <c r="F144" s="165" t="s">
        <v>190</v>
      </c>
      <c r="G144" s="155" t="s">
        <v>190</v>
      </c>
      <c r="H144" s="213"/>
      <c r="I144" s="108" t="s">
        <v>235</v>
      </c>
      <c r="J144" s="165"/>
      <c r="K144" s="165" t="s">
        <v>190</v>
      </c>
      <c r="L144" s="6" t="s">
        <v>23</v>
      </c>
      <c r="M144" s="165" t="s">
        <v>190</v>
      </c>
      <c r="N144" s="155" t="s">
        <v>190</v>
      </c>
    </row>
    <row r="145" spans="1:14" x14ac:dyDescent="0.3">
      <c r="A145" s="49"/>
      <c r="B145" s="108" t="s">
        <v>2</v>
      </c>
      <c r="C145" s="3">
        <v>0.20760000000000001</v>
      </c>
      <c r="D145" s="3">
        <v>0.25</v>
      </c>
      <c r="E145" s="1" t="s">
        <v>24</v>
      </c>
      <c r="F145" s="4" t="s">
        <v>54</v>
      </c>
      <c r="G145" s="1" t="s">
        <v>28</v>
      </c>
      <c r="H145" s="214"/>
      <c r="I145" s="108" t="s">
        <v>2</v>
      </c>
      <c r="J145" s="3">
        <v>0.25409999999999999</v>
      </c>
      <c r="K145" s="5">
        <v>0.3</v>
      </c>
      <c r="L145" s="1" t="s">
        <v>24</v>
      </c>
      <c r="M145" s="4" t="s">
        <v>60</v>
      </c>
      <c r="N145" s="1" t="s">
        <v>28</v>
      </c>
    </row>
    <row r="146" spans="1:14" ht="28" x14ac:dyDescent="0.3">
      <c r="A146" s="51"/>
      <c r="B146" s="109" t="s">
        <v>140</v>
      </c>
      <c r="C146" s="3">
        <v>0.47099999999999997</v>
      </c>
      <c r="D146" s="3">
        <v>0.5</v>
      </c>
      <c r="E146" s="1" t="s">
        <v>23</v>
      </c>
      <c r="F146" s="4" t="s">
        <v>93</v>
      </c>
      <c r="G146" s="9" t="s">
        <v>184</v>
      </c>
      <c r="H146" s="213"/>
      <c r="I146" s="166" t="s">
        <v>140</v>
      </c>
      <c r="J146" s="3">
        <v>0.65790000000000004</v>
      </c>
      <c r="K146" s="5">
        <v>0.7</v>
      </c>
      <c r="L146" s="107" t="s">
        <v>23</v>
      </c>
      <c r="M146" s="4" t="s">
        <v>88</v>
      </c>
      <c r="N146" s="4" t="s">
        <v>184</v>
      </c>
    </row>
    <row r="147" spans="1:14" x14ac:dyDescent="0.3">
      <c r="A147" s="51"/>
      <c r="B147" s="108" t="s">
        <v>12</v>
      </c>
      <c r="C147" s="3">
        <v>6.3E-3</v>
      </c>
      <c r="D147" s="3">
        <v>0.05</v>
      </c>
      <c r="E147" s="1" t="s">
        <v>24</v>
      </c>
      <c r="F147" s="9" t="s">
        <v>51</v>
      </c>
      <c r="G147" s="1" t="s">
        <v>18</v>
      </c>
      <c r="H147" s="213"/>
      <c r="I147" s="166" t="s">
        <v>12</v>
      </c>
      <c r="J147" s="3">
        <v>8.8900000000000007E-2</v>
      </c>
      <c r="K147" s="5">
        <v>0.05</v>
      </c>
      <c r="L147" s="107" t="s">
        <v>24</v>
      </c>
      <c r="M147" s="9" t="s">
        <v>51</v>
      </c>
      <c r="N147" s="107" t="s">
        <v>18</v>
      </c>
    </row>
    <row r="148" spans="1:14" x14ac:dyDescent="0.3">
      <c r="A148" s="51"/>
      <c r="B148" s="110" t="s">
        <v>5</v>
      </c>
      <c r="C148" s="103">
        <f>SUBTOTAL(109,C143:C147)</f>
        <v>0.99339999999999995</v>
      </c>
      <c r="D148" s="103">
        <f>SUBTOTAL(109,D143:D147)</f>
        <v>1.1000000000000001</v>
      </c>
      <c r="E148" s="121" t="s">
        <v>190</v>
      </c>
      <c r="F148" s="122" t="s">
        <v>190</v>
      </c>
      <c r="G148" s="115" t="s">
        <v>190</v>
      </c>
      <c r="H148" s="213"/>
      <c r="I148" s="110" t="s">
        <v>5</v>
      </c>
      <c r="J148" s="29">
        <f>SUBTOTAL(109,J143:J147)</f>
        <v>1.0009000000000001</v>
      </c>
      <c r="K148" s="29">
        <f>SUBTOTAL(109,K143:K147)</f>
        <v>1.05</v>
      </c>
      <c r="L148" s="122" t="s">
        <v>190</v>
      </c>
      <c r="M148" s="122" t="s">
        <v>190</v>
      </c>
      <c r="N148" s="115" t="s">
        <v>190</v>
      </c>
    </row>
    <row r="149" spans="1:14" x14ac:dyDescent="0.3">
      <c r="A149" s="51"/>
      <c r="B149" s="108" t="s">
        <v>6</v>
      </c>
      <c r="C149" s="11">
        <v>0.69679999999999997</v>
      </c>
      <c r="D149" s="11">
        <v>0.64</v>
      </c>
      <c r="E149" s="1" t="s">
        <v>23</v>
      </c>
      <c r="F149" s="9" t="s">
        <v>185</v>
      </c>
      <c r="G149" s="1" t="s">
        <v>19</v>
      </c>
      <c r="H149" s="213"/>
      <c r="I149" s="108" t="s">
        <v>6</v>
      </c>
      <c r="J149" s="11">
        <v>0.98029999999999995</v>
      </c>
      <c r="K149" s="11">
        <v>0.94</v>
      </c>
      <c r="L149" s="1" t="s">
        <v>23</v>
      </c>
      <c r="M149" s="9" t="s">
        <v>100</v>
      </c>
      <c r="N149" s="1" t="s">
        <v>19</v>
      </c>
    </row>
    <row r="150" spans="1:14" ht="28" x14ac:dyDescent="0.3">
      <c r="A150" s="51"/>
      <c r="B150" s="110" t="s">
        <v>232</v>
      </c>
      <c r="C150" s="12">
        <v>4.0000000000000001E-3</v>
      </c>
      <c r="D150" s="142" t="s">
        <v>190</v>
      </c>
      <c r="E150" s="143" t="s">
        <v>190</v>
      </c>
      <c r="F150" s="144" t="s">
        <v>190</v>
      </c>
      <c r="G150" s="179" t="s">
        <v>190</v>
      </c>
      <c r="H150" s="213"/>
      <c r="I150" s="110" t="s">
        <v>232</v>
      </c>
      <c r="J150" s="12">
        <v>4.0000000000000001E-3</v>
      </c>
      <c r="K150" s="142" t="s">
        <v>190</v>
      </c>
      <c r="L150" s="144" t="s">
        <v>190</v>
      </c>
      <c r="M150" s="144" t="s">
        <v>190</v>
      </c>
      <c r="N150" s="179" t="s">
        <v>190</v>
      </c>
    </row>
    <row r="151" spans="1:14" ht="21" customHeight="1" x14ac:dyDescent="0.3">
      <c r="A151" s="73"/>
      <c r="B151" s="75"/>
      <c r="C151" s="76"/>
      <c r="D151" s="77"/>
      <c r="E151" s="76"/>
      <c r="F151" s="76"/>
      <c r="G151" s="181"/>
      <c r="H151" s="207"/>
      <c r="I151" s="79"/>
      <c r="J151" s="80"/>
      <c r="K151" s="81"/>
      <c r="L151" s="80"/>
      <c r="M151" s="80"/>
      <c r="N151" s="182"/>
    </row>
    <row r="152" spans="1:14" ht="51.75" customHeight="1" x14ac:dyDescent="0.3">
      <c r="A152" s="48" t="s">
        <v>113</v>
      </c>
      <c r="B152" s="38" t="s">
        <v>165</v>
      </c>
      <c r="C152" s="39"/>
      <c r="D152" s="40"/>
      <c r="E152" s="85"/>
      <c r="F152" s="39"/>
      <c r="G152" s="178"/>
      <c r="H152" s="212" t="s">
        <v>113</v>
      </c>
      <c r="I152" s="38" t="s">
        <v>166</v>
      </c>
      <c r="J152" s="39"/>
      <c r="K152" s="40"/>
      <c r="L152" s="41"/>
      <c r="M152" s="39"/>
      <c r="N152" s="178"/>
    </row>
    <row r="153" spans="1:14" ht="51.75" customHeight="1" x14ac:dyDescent="0.3">
      <c r="A153" s="49"/>
      <c r="B153" s="123" t="s">
        <v>0</v>
      </c>
      <c r="C153" s="124" t="s">
        <v>227</v>
      </c>
      <c r="D153" s="124" t="s">
        <v>202</v>
      </c>
      <c r="E153" s="125" t="s">
        <v>22</v>
      </c>
      <c r="F153" s="125" t="s">
        <v>20</v>
      </c>
      <c r="G153" s="125" t="s">
        <v>35</v>
      </c>
      <c r="H153" s="213"/>
      <c r="I153" s="123" t="s">
        <v>0</v>
      </c>
      <c r="J153" s="124" t="s">
        <v>227</v>
      </c>
      <c r="K153" s="124" t="s">
        <v>202</v>
      </c>
      <c r="L153" s="125" t="s">
        <v>22</v>
      </c>
      <c r="M153" s="125" t="s">
        <v>20</v>
      </c>
      <c r="N153" s="125" t="s">
        <v>35</v>
      </c>
    </row>
    <row r="154" spans="1:14" ht="15.5" x14ac:dyDescent="0.3">
      <c r="A154" s="49"/>
      <c r="B154" s="108" t="s">
        <v>172</v>
      </c>
      <c r="C154" s="5">
        <v>0.39269999999999999</v>
      </c>
      <c r="D154" s="5">
        <v>0.3</v>
      </c>
      <c r="E154" s="151" t="s">
        <v>190</v>
      </c>
      <c r="F154" s="152" t="s">
        <v>190</v>
      </c>
      <c r="G154" s="155" t="s">
        <v>190</v>
      </c>
      <c r="H154" s="213"/>
      <c r="I154" s="162" t="s">
        <v>190</v>
      </c>
      <c r="J154" s="163"/>
      <c r="K154" s="163" t="s">
        <v>190</v>
      </c>
      <c r="L154" s="152" t="s">
        <v>190</v>
      </c>
      <c r="M154" s="152" t="s">
        <v>190</v>
      </c>
      <c r="N154" s="152" t="s">
        <v>190</v>
      </c>
    </row>
    <row r="155" spans="1:14" ht="28" x14ac:dyDescent="0.3">
      <c r="A155" s="49"/>
      <c r="B155" s="108" t="s">
        <v>141</v>
      </c>
      <c r="C155" s="5">
        <v>0.69569999999999999</v>
      </c>
      <c r="D155" s="5">
        <v>0.64</v>
      </c>
      <c r="E155" s="6" t="s">
        <v>23</v>
      </c>
      <c r="F155" s="7" t="s">
        <v>185</v>
      </c>
      <c r="G155" s="6" t="s">
        <v>7</v>
      </c>
      <c r="H155" s="213"/>
      <c r="I155" s="108" t="s">
        <v>235</v>
      </c>
      <c r="J155" s="5">
        <v>0.99780000000000002</v>
      </c>
      <c r="K155" s="5">
        <v>0.94</v>
      </c>
      <c r="L155" s="6" t="s">
        <v>23</v>
      </c>
      <c r="M155" s="7" t="s">
        <v>100</v>
      </c>
      <c r="N155" s="6" t="s">
        <v>7</v>
      </c>
    </row>
    <row r="156" spans="1:14" x14ac:dyDescent="0.3">
      <c r="A156" s="50"/>
      <c r="B156" s="108" t="s">
        <v>2</v>
      </c>
      <c r="C156" s="3">
        <v>0.24640000000000001</v>
      </c>
      <c r="D156" s="3">
        <v>0.25</v>
      </c>
      <c r="E156" s="1" t="s">
        <v>24</v>
      </c>
      <c r="F156" s="4" t="s">
        <v>54</v>
      </c>
      <c r="G156" s="1" t="s">
        <v>14</v>
      </c>
      <c r="H156" s="214"/>
      <c r="I156" s="108" t="s">
        <v>2</v>
      </c>
      <c r="J156" s="3">
        <v>0.2046</v>
      </c>
      <c r="K156" s="3">
        <v>0.25</v>
      </c>
      <c r="L156" s="1" t="s">
        <v>24</v>
      </c>
      <c r="M156" s="4" t="s">
        <v>54</v>
      </c>
      <c r="N156" s="1" t="s">
        <v>14</v>
      </c>
    </row>
    <row r="157" spans="1:14" ht="28" x14ac:dyDescent="0.3">
      <c r="A157" s="51"/>
      <c r="B157" s="109" t="s">
        <v>140</v>
      </c>
      <c r="C157" s="117">
        <v>0</v>
      </c>
      <c r="D157" s="117" t="s">
        <v>190</v>
      </c>
      <c r="E157" s="1" t="s">
        <v>23</v>
      </c>
      <c r="F157" s="4" t="s">
        <v>74</v>
      </c>
      <c r="G157" s="136" t="s">
        <v>190</v>
      </c>
      <c r="H157" s="213"/>
      <c r="I157" s="108" t="s">
        <v>140</v>
      </c>
      <c r="J157" s="117">
        <v>0</v>
      </c>
      <c r="K157" s="117" t="s">
        <v>190</v>
      </c>
      <c r="L157" s="1" t="s">
        <v>23</v>
      </c>
      <c r="M157" s="4" t="s">
        <v>74</v>
      </c>
      <c r="N157" s="136" t="s">
        <v>190</v>
      </c>
    </row>
    <row r="158" spans="1:14" x14ac:dyDescent="0.3">
      <c r="A158" s="51"/>
      <c r="B158" s="108" t="s">
        <v>12</v>
      </c>
      <c r="C158" s="3">
        <v>0.27179999999999999</v>
      </c>
      <c r="D158" s="3">
        <v>0.25</v>
      </c>
      <c r="E158" s="1" t="s">
        <v>24</v>
      </c>
      <c r="F158" s="4" t="s">
        <v>54</v>
      </c>
      <c r="G158" s="1" t="s">
        <v>18</v>
      </c>
      <c r="H158" s="213"/>
      <c r="I158" s="108" t="s">
        <v>12</v>
      </c>
      <c r="J158" s="3">
        <v>0.26569999999999999</v>
      </c>
      <c r="K158" s="3">
        <v>0.25</v>
      </c>
      <c r="L158" s="1" t="s">
        <v>24</v>
      </c>
      <c r="M158" s="4" t="s">
        <v>54</v>
      </c>
      <c r="N158" s="1" t="s">
        <v>18</v>
      </c>
    </row>
    <row r="159" spans="1:14" x14ac:dyDescent="0.3">
      <c r="A159" s="51"/>
      <c r="B159" s="110" t="s">
        <v>5</v>
      </c>
      <c r="C159" s="29">
        <f>SUBTOTAL(109,C154:C158)</f>
        <v>1.6066</v>
      </c>
      <c r="D159" s="29">
        <f>SUBTOTAL(109,D154:D158)</f>
        <v>1.44</v>
      </c>
      <c r="E159" s="121" t="s">
        <v>190</v>
      </c>
      <c r="F159" s="122" t="s">
        <v>190</v>
      </c>
      <c r="G159" s="115" t="s">
        <v>190</v>
      </c>
      <c r="H159" s="213"/>
      <c r="I159" s="110" t="s">
        <v>5</v>
      </c>
      <c r="J159" s="29">
        <f>SUBTOTAL(109,J154:J158)</f>
        <v>1.4681</v>
      </c>
      <c r="K159" s="29">
        <f>SUBTOTAL(109,K154:K158)</f>
        <v>1.44</v>
      </c>
      <c r="L159" s="122" t="s">
        <v>190</v>
      </c>
      <c r="M159" s="122" t="s">
        <v>190</v>
      </c>
      <c r="N159" s="115" t="s">
        <v>190</v>
      </c>
    </row>
    <row r="160" spans="1:14" x14ac:dyDescent="0.3">
      <c r="A160" s="51"/>
      <c r="B160" s="108" t="s">
        <v>6</v>
      </c>
      <c r="C160" s="11">
        <v>0.69440000000000002</v>
      </c>
      <c r="D160" s="11">
        <v>0.64</v>
      </c>
      <c r="E160" s="1" t="s">
        <v>23</v>
      </c>
      <c r="F160" s="9" t="s">
        <v>185</v>
      </c>
      <c r="G160" s="1" t="s">
        <v>19</v>
      </c>
      <c r="H160" s="213"/>
      <c r="I160" s="108" t="s">
        <v>6</v>
      </c>
      <c r="J160" s="11">
        <v>0.99809999999999999</v>
      </c>
      <c r="K160" s="11">
        <v>0.94</v>
      </c>
      <c r="L160" s="1" t="s">
        <v>23</v>
      </c>
      <c r="M160" s="9" t="s">
        <v>100</v>
      </c>
      <c r="N160" s="1" t="s">
        <v>19</v>
      </c>
    </row>
    <row r="161" spans="1:14" ht="28" x14ac:dyDescent="0.3">
      <c r="A161" s="51"/>
      <c r="B161" s="110" t="s">
        <v>232</v>
      </c>
      <c r="C161" s="69">
        <v>2E-3</v>
      </c>
      <c r="D161" s="142" t="s">
        <v>190</v>
      </c>
      <c r="E161" s="143" t="s">
        <v>190</v>
      </c>
      <c r="F161" s="144" t="s">
        <v>190</v>
      </c>
      <c r="G161" s="179" t="s">
        <v>190</v>
      </c>
      <c r="H161" s="213"/>
      <c r="I161" s="110" t="s">
        <v>232</v>
      </c>
      <c r="J161" s="69">
        <v>2E-3</v>
      </c>
      <c r="K161" s="142" t="s">
        <v>190</v>
      </c>
      <c r="L161" s="144" t="s">
        <v>190</v>
      </c>
      <c r="M161" s="144" t="s">
        <v>190</v>
      </c>
      <c r="N161" s="179" t="s">
        <v>190</v>
      </c>
    </row>
    <row r="162" spans="1:14" ht="21" customHeight="1" x14ac:dyDescent="0.3">
      <c r="A162" s="73"/>
      <c r="B162" s="75"/>
      <c r="C162" s="76"/>
      <c r="D162" s="77"/>
      <c r="E162" s="76"/>
      <c r="F162" s="76"/>
      <c r="G162" s="181"/>
      <c r="H162" s="207"/>
      <c r="I162" s="79"/>
      <c r="J162" s="80"/>
      <c r="K162" s="81"/>
      <c r="L162" s="80"/>
      <c r="M162" s="80"/>
      <c r="N162" s="182"/>
    </row>
    <row r="163" spans="1:14" ht="51.75" customHeight="1" x14ac:dyDescent="0.3">
      <c r="A163" s="82" t="s">
        <v>167</v>
      </c>
      <c r="B163" s="34" t="s">
        <v>168</v>
      </c>
      <c r="C163" s="35"/>
      <c r="D163" s="36"/>
      <c r="E163" s="84"/>
      <c r="F163" s="35"/>
      <c r="G163" s="178"/>
      <c r="H163" s="215" t="s">
        <v>167</v>
      </c>
      <c r="I163" s="34" t="s">
        <v>170</v>
      </c>
      <c r="J163" s="35"/>
      <c r="K163" s="36"/>
      <c r="L163" s="37"/>
      <c r="M163" s="41"/>
      <c r="N163" s="178"/>
    </row>
    <row r="164" spans="1:14" ht="40.15" customHeight="1" x14ac:dyDescent="0.3">
      <c r="A164" s="83"/>
      <c r="B164" s="123" t="s">
        <v>0</v>
      </c>
      <c r="C164" s="124" t="s">
        <v>227</v>
      </c>
      <c r="D164" s="124" t="s">
        <v>202</v>
      </c>
      <c r="E164" s="125" t="s">
        <v>30</v>
      </c>
      <c r="F164" s="125" t="s">
        <v>20</v>
      </c>
      <c r="G164" s="126" t="s">
        <v>35</v>
      </c>
      <c r="H164" s="216"/>
      <c r="I164" s="123" t="s">
        <v>0</v>
      </c>
      <c r="J164" s="124" t="s">
        <v>227</v>
      </c>
      <c r="K164" s="124" t="s">
        <v>202</v>
      </c>
      <c r="L164" s="125" t="s">
        <v>30</v>
      </c>
      <c r="M164" s="125" t="s">
        <v>20</v>
      </c>
      <c r="N164" s="126" t="s">
        <v>35</v>
      </c>
    </row>
    <row r="165" spans="1:14" ht="15.5" x14ac:dyDescent="0.3">
      <c r="A165" s="83"/>
      <c r="B165" s="108" t="s">
        <v>172</v>
      </c>
      <c r="C165" s="66">
        <v>0.67090000000000005</v>
      </c>
      <c r="D165" s="5">
        <v>0.85</v>
      </c>
      <c r="E165" s="151" t="s">
        <v>190</v>
      </c>
      <c r="F165" s="152" t="s">
        <v>190</v>
      </c>
      <c r="G165" s="157" t="s">
        <v>190</v>
      </c>
      <c r="H165" s="216"/>
      <c r="I165" s="162" t="s">
        <v>190</v>
      </c>
      <c r="J165" s="163" t="s">
        <v>190</v>
      </c>
      <c r="K165" s="163" t="s">
        <v>190</v>
      </c>
      <c r="L165" s="152" t="s">
        <v>190</v>
      </c>
      <c r="M165" s="152" t="s">
        <v>190</v>
      </c>
      <c r="N165" s="157" t="s">
        <v>190</v>
      </c>
    </row>
    <row r="166" spans="1:14" ht="42" customHeight="1" x14ac:dyDescent="0.3">
      <c r="A166" s="83"/>
      <c r="B166" s="108" t="s">
        <v>141</v>
      </c>
      <c r="C166" s="66">
        <v>8.0799999999999997E-2</v>
      </c>
      <c r="D166" s="5">
        <v>0.06</v>
      </c>
      <c r="E166" s="6" t="s">
        <v>4</v>
      </c>
      <c r="F166" s="7" t="s">
        <v>58</v>
      </c>
      <c r="G166" s="6" t="s">
        <v>225</v>
      </c>
      <c r="H166" s="216"/>
      <c r="I166" s="108" t="s">
        <v>235</v>
      </c>
      <c r="J166" s="66">
        <v>0.18729999999999999</v>
      </c>
      <c r="K166" s="5">
        <v>0.2</v>
      </c>
      <c r="L166" s="6" t="s">
        <v>4</v>
      </c>
      <c r="M166" s="7" t="s">
        <v>65</v>
      </c>
      <c r="N166" s="6" t="s">
        <v>225</v>
      </c>
    </row>
    <row r="167" spans="1:14" ht="21.75" customHeight="1" x14ac:dyDescent="0.3">
      <c r="A167" s="83"/>
      <c r="B167" s="108" t="s">
        <v>2</v>
      </c>
      <c r="C167" s="67">
        <v>6.1199999999999997E-2</v>
      </c>
      <c r="D167" s="3">
        <v>0.05</v>
      </c>
      <c r="E167" s="1" t="s">
        <v>3</v>
      </c>
      <c r="F167" s="4" t="s">
        <v>51</v>
      </c>
      <c r="G167" s="118" t="s">
        <v>14</v>
      </c>
      <c r="H167" s="216"/>
      <c r="I167" s="108" t="s">
        <v>2</v>
      </c>
      <c r="J167" s="67">
        <v>0.44080000000000003</v>
      </c>
      <c r="K167" s="3">
        <v>0.45</v>
      </c>
      <c r="L167" s="1" t="s">
        <v>3</v>
      </c>
      <c r="M167" s="4" t="s">
        <v>177</v>
      </c>
      <c r="N167" s="118" t="s">
        <v>14</v>
      </c>
    </row>
    <row r="168" spans="1:14" ht="28" x14ac:dyDescent="0.3">
      <c r="A168" s="83"/>
      <c r="B168" s="109" t="s">
        <v>140</v>
      </c>
      <c r="C168" s="67">
        <v>6.0999999999999999E-2</v>
      </c>
      <c r="D168" s="3">
        <v>0.06</v>
      </c>
      <c r="E168" s="1" t="s">
        <v>4</v>
      </c>
      <c r="F168" s="4" t="s">
        <v>58</v>
      </c>
      <c r="G168" s="118" t="s">
        <v>186</v>
      </c>
      <c r="H168" s="216"/>
      <c r="I168" s="108" t="s">
        <v>140</v>
      </c>
      <c r="J168" s="67">
        <v>0.26440000000000002</v>
      </c>
      <c r="K168" s="3">
        <v>0.3</v>
      </c>
      <c r="L168" s="1" t="s">
        <v>4</v>
      </c>
      <c r="M168" s="4" t="s">
        <v>62</v>
      </c>
      <c r="N168" s="118" t="s">
        <v>15</v>
      </c>
    </row>
    <row r="169" spans="1:14" ht="32.25" customHeight="1" x14ac:dyDescent="0.3">
      <c r="A169" s="83"/>
      <c r="B169" s="108" t="s">
        <v>173</v>
      </c>
      <c r="C169" s="67">
        <v>0</v>
      </c>
      <c r="D169" s="3">
        <v>0.05</v>
      </c>
      <c r="E169" s="8" t="s">
        <v>3</v>
      </c>
      <c r="F169" s="9" t="s">
        <v>51</v>
      </c>
      <c r="G169" s="140" t="s">
        <v>190</v>
      </c>
      <c r="H169" s="216"/>
      <c r="I169" s="108" t="s">
        <v>173</v>
      </c>
      <c r="J169" s="67">
        <v>0</v>
      </c>
      <c r="K169" s="3">
        <v>0.05</v>
      </c>
      <c r="L169" s="8" t="s">
        <v>3</v>
      </c>
      <c r="M169" s="9" t="s">
        <v>51</v>
      </c>
      <c r="N169" s="140" t="s">
        <v>190</v>
      </c>
    </row>
    <row r="170" spans="1:14" x14ac:dyDescent="0.3">
      <c r="A170" s="83"/>
      <c r="B170" s="108" t="s">
        <v>10</v>
      </c>
      <c r="C170" s="67">
        <v>6.8999999999999999E-3</v>
      </c>
      <c r="D170" s="3">
        <v>0.05</v>
      </c>
      <c r="E170" s="8" t="s">
        <v>3</v>
      </c>
      <c r="F170" s="9" t="s">
        <v>51</v>
      </c>
      <c r="G170" s="140" t="s">
        <v>190</v>
      </c>
      <c r="H170" s="216"/>
      <c r="I170" s="108" t="s">
        <v>10</v>
      </c>
      <c r="J170" s="67">
        <v>2.0999999999999999E-3</v>
      </c>
      <c r="K170" s="3">
        <v>0.05</v>
      </c>
      <c r="L170" s="8" t="s">
        <v>3</v>
      </c>
      <c r="M170" s="9" t="s">
        <v>51</v>
      </c>
      <c r="N170" s="140" t="s">
        <v>190</v>
      </c>
    </row>
    <row r="171" spans="1:14" x14ac:dyDescent="0.3">
      <c r="A171" s="83"/>
      <c r="B171" s="108" t="s">
        <v>12</v>
      </c>
      <c r="C171" s="67">
        <v>0.11650000000000001</v>
      </c>
      <c r="D171" s="3">
        <v>0.15</v>
      </c>
      <c r="E171" s="8" t="s">
        <v>3</v>
      </c>
      <c r="F171" s="9" t="s">
        <v>52</v>
      </c>
      <c r="G171" s="140" t="s">
        <v>190</v>
      </c>
      <c r="H171" s="216"/>
      <c r="I171" s="108" t="s">
        <v>12</v>
      </c>
      <c r="J171" s="67">
        <v>0.1646</v>
      </c>
      <c r="K171" s="3">
        <v>0.15</v>
      </c>
      <c r="L171" s="8" t="s">
        <v>3</v>
      </c>
      <c r="M171" s="9" t="s">
        <v>52</v>
      </c>
      <c r="N171" s="140" t="s">
        <v>190</v>
      </c>
    </row>
    <row r="172" spans="1:14" x14ac:dyDescent="0.3">
      <c r="A172" s="83"/>
      <c r="B172" s="108" t="s">
        <v>174</v>
      </c>
      <c r="C172" s="67">
        <v>0</v>
      </c>
      <c r="D172" s="3">
        <v>0.05</v>
      </c>
      <c r="E172" s="8" t="s">
        <v>3</v>
      </c>
      <c r="F172" s="9" t="s">
        <v>51</v>
      </c>
      <c r="G172" s="140" t="s">
        <v>190</v>
      </c>
      <c r="H172" s="216"/>
      <c r="I172" s="108" t="s">
        <v>174</v>
      </c>
      <c r="J172" s="67">
        <v>0</v>
      </c>
      <c r="K172" s="3">
        <v>0.05</v>
      </c>
      <c r="L172" s="8" t="s">
        <v>3</v>
      </c>
      <c r="M172" s="9" t="s">
        <v>51</v>
      </c>
      <c r="N172" s="140" t="s">
        <v>190</v>
      </c>
    </row>
    <row r="173" spans="1:14" x14ac:dyDescent="0.3">
      <c r="A173" s="83"/>
      <c r="B173" s="110" t="s">
        <v>5</v>
      </c>
      <c r="C173" s="103">
        <f>SUBTOTAL(109,C165:C172)</f>
        <v>0.99730000000000019</v>
      </c>
      <c r="D173" s="103">
        <f>SUBTOTAL(109,D165:D172)</f>
        <v>1.32</v>
      </c>
      <c r="E173" s="153" t="s">
        <v>190</v>
      </c>
      <c r="F173" s="136" t="s">
        <v>190</v>
      </c>
      <c r="G173" s="120" t="s">
        <v>190</v>
      </c>
      <c r="H173" s="216"/>
      <c r="I173" s="110" t="s">
        <v>5</v>
      </c>
      <c r="J173" s="105">
        <f>SUBTOTAL(109,J165:J172)</f>
        <v>1.0592000000000001</v>
      </c>
      <c r="K173" s="105">
        <f>SUBTOTAL(109,K165:K172)</f>
        <v>1.25</v>
      </c>
      <c r="L173" s="153" t="s">
        <v>190</v>
      </c>
      <c r="M173" s="136" t="s">
        <v>190</v>
      </c>
      <c r="N173" s="120" t="s">
        <v>190</v>
      </c>
    </row>
    <row r="174" spans="1:14" x14ac:dyDescent="0.3">
      <c r="A174" s="83"/>
      <c r="B174" s="108" t="s">
        <v>6</v>
      </c>
      <c r="C174" s="67">
        <v>2.1899999999999999E-2</v>
      </c>
      <c r="D174" s="3">
        <v>0.06</v>
      </c>
      <c r="E174" s="1" t="s">
        <v>23</v>
      </c>
      <c r="F174" s="10" t="s">
        <v>58</v>
      </c>
      <c r="G174" s="119" t="s">
        <v>19</v>
      </c>
      <c r="H174" s="216"/>
      <c r="I174" s="108" t="s">
        <v>6</v>
      </c>
      <c r="J174" s="67">
        <v>0.11219999999999999</v>
      </c>
      <c r="K174" s="3">
        <v>0.16</v>
      </c>
      <c r="L174" s="1" t="s">
        <v>23</v>
      </c>
      <c r="M174" s="10" t="s">
        <v>136</v>
      </c>
      <c r="N174" s="119" t="s">
        <v>19</v>
      </c>
    </row>
    <row r="175" spans="1:14" ht="28" x14ac:dyDescent="0.3">
      <c r="A175" s="83"/>
      <c r="B175" s="110" t="s">
        <v>232</v>
      </c>
      <c r="C175" s="156">
        <v>2E-3</v>
      </c>
      <c r="D175" s="158" t="s">
        <v>190</v>
      </c>
      <c r="E175" s="159" t="s">
        <v>190</v>
      </c>
      <c r="F175" s="160" t="s">
        <v>190</v>
      </c>
      <c r="G175" s="161" t="s">
        <v>190</v>
      </c>
      <c r="H175" s="216"/>
      <c r="I175" s="110" t="s">
        <v>232</v>
      </c>
      <c r="J175" s="156">
        <v>2E-3</v>
      </c>
      <c r="K175" s="158" t="s">
        <v>190</v>
      </c>
      <c r="L175" s="160" t="s">
        <v>190</v>
      </c>
      <c r="M175" s="160" t="s">
        <v>190</v>
      </c>
      <c r="N175" s="161" t="s">
        <v>190</v>
      </c>
    </row>
    <row r="176" spans="1:14" ht="21" customHeight="1" x14ac:dyDescent="0.3">
      <c r="A176" s="73"/>
      <c r="B176" s="75"/>
      <c r="C176" s="76"/>
      <c r="D176" s="77"/>
      <c r="E176" s="76"/>
      <c r="F176" s="76"/>
      <c r="G176" s="181"/>
      <c r="H176" s="207"/>
      <c r="I176" s="79"/>
      <c r="J176" s="80"/>
      <c r="K176" s="81"/>
      <c r="L176" s="80"/>
      <c r="M176" s="80"/>
      <c r="N176" s="182"/>
    </row>
    <row r="177" spans="1:14" ht="51.75" customHeight="1" x14ac:dyDescent="0.3">
      <c r="A177" s="82" t="s">
        <v>167</v>
      </c>
      <c r="B177" s="34" t="s">
        <v>169</v>
      </c>
      <c r="C177" s="35"/>
      <c r="D177" s="36"/>
      <c r="E177" s="84"/>
      <c r="F177" s="35"/>
      <c r="G177" s="178"/>
      <c r="H177" s="215" t="s">
        <v>167</v>
      </c>
      <c r="I177" s="34" t="s">
        <v>171</v>
      </c>
      <c r="J177" s="35"/>
      <c r="K177" s="36"/>
      <c r="L177" s="37"/>
      <c r="M177" s="35"/>
      <c r="N177" s="178"/>
    </row>
    <row r="178" spans="1:14" ht="40.15" customHeight="1" x14ac:dyDescent="0.3">
      <c r="A178" s="83"/>
      <c r="B178" s="123" t="s">
        <v>0</v>
      </c>
      <c r="C178" s="124" t="s">
        <v>227</v>
      </c>
      <c r="D178" s="124" t="s">
        <v>202</v>
      </c>
      <c r="E178" s="125" t="s">
        <v>30</v>
      </c>
      <c r="F178" s="125" t="s">
        <v>20</v>
      </c>
      <c r="G178" s="125" t="s">
        <v>35</v>
      </c>
      <c r="H178" s="216"/>
      <c r="I178" s="125" t="s">
        <v>0</v>
      </c>
      <c r="J178" s="124" t="s">
        <v>227</v>
      </c>
      <c r="K178" s="124" t="s">
        <v>202</v>
      </c>
      <c r="L178" s="125" t="s">
        <v>30</v>
      </c>
      <c r="M178" s="125" t="s">
        <v>20</v>
      </c>
      <c r="N178" s="125" t="s">
        <v>35</v>
      </c>
    </row>
    <row r="179" spans="1:14" ht="15.5" x14ac:dyDescent="0.3">
      <c r="A179" s="83"/>
      <c r="B179" s="108" t="s">
        <v>172</v>
      </c>
      <c r="C179" s="5">
        <v>0.4904</v>
      </c>
      <c r="D179" s="5">
        <v>0.85</v>
      </c>
      <c r="E179" s="151" t="s">
        <v>190</v>
      </c>
      <c r="F179" s="152" t="s">
        <v>190</v>
      </c>
      <c r="G179" s="152" t="s">
        <v>190</v>
      </c>
      <c r="H179" s="216"/>
      <c r="I179" s="164" t="s">
        <v>190</v>
      </c>
      <c r="J179" s="163" t="s">
        <v>190</v>
      </c>
      <c r="K179" s="163" t="s">
        <v>190</v>
      </c>
      <c r="L179" s="152" t="s">
        <v>190</v>
      </c>
      <c r="M179" s="152" t="s">
        <v>190</v>
      </c>
      <c r="N179" s="152" t="s">
        <v>190</v>
      </c>
    </row>
    <row r="180" spans="1:14" ht="33.75" customHeight="1" x14ac:dyDescent="0.3">
      <c r="A180" s="83"/>
      <c r="B180" s="108" t="s">
        <v>141</v>
      </c>
      <c r="C180" s="5">
        <v>0.1099</v>
      </c>
      <c r="D180" s="5">
        <v>0.06</v>
      </c>
      <c r="E180" s="6" t="s">
        <v>4</v>
      </c>
      <c r="F180" s="7" t="s">
        <v>58</v>
      </c>
      <c r="G180" s="6" t="s">
        <v>225</v>
      </c>
      <c r="H180" s="216"/>
      <c r="I180" s="2" t="s">
        <v>235</v>
      </c>
      <c r="J180" s="5">
        <v>0.1507</v>
      </c>
      <c r="K180" s="5">
        <v>0.2</v>
      </c>
      <c r="L180" s="6" t="s">
        <v>4</v>
      </c>
      <c r="M180" s="7" t="s">
        <v>65</v>
      </c>
      <c r="N180" s="6" t="s">
        <v>225</v>
      </c>
    </row>
    <row r="181" spans="1:14" x14ac:dyDescent="0.3">
      <c r="A181" s="83"/>
      <c r="B181" s="108" t="s">
        <v>2</v>
      </c>
      <c r="C181" s="3">
        <v>5.9700000000000003E-2</v>
      </c>
      <c r="D181" s="3">
        <v>0.05</v>
      </c>
      <c r="E181" s="1" t="s">
        <v>3</v>
      </c>
      <c r="F181" s="4" t="s">
        <v>51</v>
      </c>
      <c r="G181" s="1" t="s">
        <v>14</v>
      </c>
      <c r="H181" s="216"/>
      <c r="I181" s="2" t="s">
        <v>2</v>
      </c>
      <c r="J181" s="3">
        <v>0.45140000000000002</v>
      </c>
      <c r="K181" s="3">
        <v>0.45</v>
      </c>
      <c r="L181" s="1" t="s">
        <v>3</v>
      </c>
      <c r="M181" s="4" t="s">
        <v>177</v>
      </c>
      <c r="N181" s="1" t="s">
        <v>14</v>
      </c>
    </row>
    <row r="182" spans="1:14" ht="28" x14ac:dyDescent="0.3">
      <c r="A182" s="83"/>
      <c r="B182" s="109" t="s">
        <v>140</v>
      </c>
      <c r="C182" s="3">
        <v>7.1099999999999997E-2</v>
      </c>
      <c r="D182" s="3">
        <v>0.06</v>
      </c>
      <c r="E182" s="1" t="s">
        <v>4</v>
      </c>
      <c r="F182" s="4" t="s">
        <v>58</v>
      </c>
      <c r="G182" s="1" t="s">
        <v>186</v>
      </c>
      <c r="H182" s="216"/>
      <c r="I182" s="2" t="s">
        <v>140</v>
      </c>
      <c r="J182" s="3">
        <v>0.2954</v>
      </c>
      <c r="K182" s="3">
        <v>0.3</v>
      </c>
      <c r="L182" s="1" t="s">
        <v>4</v>
      </c>
      <c r="M182" s="4" t="s">
        <v>62</v>
      </c>
      <c r="N182" s="1" t="s">
        <v>186</v>
      </c>
    </row>
    <row r="183" spans="1:14" x14ac:dyDescent="0.3">
      <c r="A183" s="83"/>
      <c r="B183" s="108" t="s">
        <v>12</v>
      </c>
      <c r="C183" s="3">
        <v>0.26889999999999997</v>
      </c>
      <c r="D183" s="3">
        <v>0.15</v>
      </c>
      <c r="E183" s="1" t="s">
        <v>3</v>
      </c>
      <c r="F183" s="9" t="s">
        <v>52</v>
      </c>
      <c r="G183" s="136" t="s">
        <v>190</v>
      </c>
      <c r="H183" s="216"/>
      <c r="I183" s="2" t="s">
        <v>12</v>
      </c>
      <c r="J183" s="3">
        <v>0.10249999999999999</v>
      </c>
      <c r="K183" s="3">
        <v>0.15</v>
      </c>
      <c r="L183" s="1" t="s">
        <v>3</v>
      </c>
      <c r="M183" s="9" t="s">
        <v>52</v>
      </c>
      <c r="N183" s="136" t="s">
        <v>190</v>
      </c>
    </row>
    <row r="184" spans="1:14" x14ac:dyDescent="0.3">
      <c r="A184" s="83"/>
      <c r="B184" s="110" t="s">
        <v>5</v>
      </c>
      <c r="C184" s="29">
        <f>SUBTOTAL(109,C179:C183)</f>
        <v>1</v>
      </c>
      <c r="D184" s="29">
        <f>SUBTOTAL(109,D179:D183)</f>
        <v>1.17</v>
      </c>
      <c r="E184" s="121" t="s">
        <v>190</v>
      </c>
      <c r="F184" s="122" t="s">
        <v>190</v>
      </c>
      <c r="G184" s="116" t="s">
        <v>190</v>
      </c>
      <c r="H184" s="216"/>
      <c r="I184" s="28" t="s">
        <v>5</v>
      </c>
      <c r="J184" s="29">
        <f>SUBTOTAL(109,J179:J183)</f>
        <v>1</v>
      </c>
      <c r="K184" s="29">
        <f>SUBTOTAL(109,K179:K183)</f>
        <v>1.0999999999999999</v>
      </c>
      <c r="L184" s="122" t="s">
        <v>190</v>
      </c>
      <c r="M184" s="122" t="s">
        <v>190</v>
      </c>
      <c r="N184" s="116" t="s">
        <v>190</v>
      </c>
    </row>
    <row r="185" spans="1:14" x14ac:dyDescent="0.3">
      <c r="A185" s="83"/>
      <c r="B185" s="108" t="s">
        <v>6</v>
      </c>
      <c r="C185" s="11">
        <v>6.6699999999999995E-2</v>
      </c>
      <c r="D185" s="11">
        <v>0.06</v>
      </c>
      <c r="E185" s="1" t="s">
        <v>4</v>
      </c>
      <c r="F185" s="9" t="s">
        <v>58</v>
      </c>
      <c r="G185" s="1" t="s">
        <v>19</v>
      </c>
      <c r="H185" s="216"/>
      <c r="I185" s="2" t="s">
        <v>6</v>
      </c>
      <c r="J185" s="3">
        <v>0</v>
      </c>
      <c r="K185" s="11">
        <v>0.16</v>
      </c>
      <c r="L185" s="1" t="s">
        <v>4</v>
      </c>
      <c r="M185" s="9" t="s">
        <v>136</v>
      </c>
      <c r="N185" s="1" t="s">
        <v>19</v>
      </c>
    </row>
    <row r="186" spans="1:14" ht="28" x14ac:dyDescent="0.3">
      <c r="A186" s="83"/>
      <c r="B186" s="110" t="s">
        <v>232</v>
      </c>
      <c r="C186" s="69">
        <v>2E-3</v>
      </c>
      <c r="D186" s="115" t="s">
        <v>190</v>
      </c>
      <c r="E186" s="135" t="s">
        <v>190</v>
      </c>
      <c r="F186" s="135" t="s">
        <v>190</v>
      </c>
      <c r="G186" s="179" t="s">
        <v>190</v>
      </c>
      <c r="H186" s="216"/>
      <c r="I186" s="110" t="s">
        <v>232</v>
      </c>
      <c r="J186" s="69">
        <v>2E-3</v>
      </c>
      <c r="K186" s="115" t="s">
        <v>190</v>
      </c>
      <c r="L186" s="135" t="s">
        <v>190</v>
      </c>
      <c r="M186" s="135" t="s">
        <v>190</v>
      </c>
      <c r="N186" s="179" t="s">
        <v>190</v>
      </c>
    </row>
    <row r="187" spans="1:14" ht="21" customHeight="1" x14ac:dyDescent="0.3">
      <c r="A187" s="74" t="s">
        <v>8</v>
      </c>
      <c r="B187" s="75"/>
      <c r="C187" s="76"/>
      <c r="D187" s="77"/>
      <c r="E187" s="76"/>
      <c r="F187" s="76"/>
      <c r="G187" s="181"/>
      <c r="H187" s="217" t="s">
        <v>8</v>
      </c>
      <c r="I187" s="171" t="s">
        <v>190</v>
      </c>
      <c r="J187" s="172" t="s">
        <v>190</v>
      </c>
      <c r="K187" s="172" t="s">
        <v>190</v>
      </c>
      <c r="L187" s="172" t="s">
        <v>190</v>
      </c>
      <c r="M187" s="172" t="s">
        <v>190</v>
      </c>
      <c r="N187" s="183" t="s">
        <v>190</v>
      </c>
    </row>
    <row r="188" spans="1:14" s="99" customFormat="1" ht="18.75" customHeight="1" x14ac:dyDescent="0.3">
      <c r="A188" s="61" t="s">
        <v>138</v>
      </c>
      <c r="B188" s="62"/>
      <c r="C188" s="197"/>
      <c r="D188" s="197"/>
      <c r="E188" s="218"/>
      <c r="F188" s="197"/>
      <c r="G188" s="219"/>
      <c r="H188" s="220" t="s">
        <v>138</v>
      </c>
      <c r="I188" s="221"/>
      <c r="J188" s="197"/>
      <c r="K188" s="197"/>
      <c r="L188" s="197"/>
      <c r="M188" s="197"/>
      <c r="N188" s="219"/>
    </row>
    <row r="189" spans="1:14" ht="18.75" customHeight="1" x14ac:dyDescent="0.3">
      <c r="A189" s="59" t="s">
        <v>137</v>
      </c>
      <c r="B189" s="63"/>
      <c r="C189" s="198"/>
      <c r="D189" s="198"/>
      <c r="E189" s="222"/>
      <c r="F189" s="198"/>
      <c r="G189" s="219"/>
      <c r="H189" s="223" t="s">
        <v>137</v>
      </c>
      <c r="I189" s="224"/>
      <c r="J189" s="198"/>
      <c r="K189" s="198"/>
      <c r="L189" s="198"/>
      <c r="M189" s="198"/>
      <c r="N189" s="219"/>
    </row>
    <row r="190" spans="1:14" ht="18" customHeight="1" x14ac:dyDescent="0.3">
      <c r="A190" s="78"/>
      <c r="B190" s="75"/>
      <c r="C190" s="76"/>
      <c r="D190" s="77"/>
      <c r="E190" s="76"/>
      <c r="F190" s="76"/>
      <c r="G190" s="181"/>
      <c r="H190" s="79"/>
      <c r="I190" s="79"/>
      <c r="J190" s="80"/>
      <c r="K190" s="81"/>
      <c r="L190" s="80"/>
      <c r="M190" s="80"/>
      <c r="N190" s="182"/>
    </row>
    <row r="10000" spans="15:52" x14ac:dyDescent="0.3">
      <c r="O10000" s="98">
        <v>87</v>
      </c>
      <c r="P10000" s="98">
        <v>31</v>
      </c>
      <c r="AZ10000" s="98">
        <v>30</v>
      </c>
    </row>
  </sheetData>
  <mergeCells count="2">
    <mergeCell ref="A1:E1"/>
    <mergeCell ref="H1:K1"/>
  </mergeCells>
  <hyperlinks>
    <hyperlink ref="A189" r:id="rId1" display="https://www.moreinvest.co.il/media/5jfhbei0/res_%D7%9E%D7%93%D7%99%D7%A0%D7%99%D7%95%D7%AA-%D7%94%D7%A9%D7%AA%D7%AA%D7%A4%D7%95%D7%AA-%D7%91%D7%90%D7%A1%D7%99%D7%A4%D7%95%D7%AA-%D7%9B%D7%9C%D7%9C%D7%99%D7%95%D7%AA-15-8-2023-1.pdf" xr:uid="{815D6726-D699-4A22-BD7F-E0BF01DDE68D}"/>
    <hyperlink ref="H189" r:id="rId2" display="https://www.moreinvest.co.il/media/5jfhbei0/res_%D7%9E%D7%93%D7%99%D7%A0%D7%99%D7%95%D7%AA-%D7%94%D7%A9%D7%AA%D7%AA%D7%A4%D7%95%D7%AA-%D7%91%D7%90%D7%A1%D7%99%D7%A4%D7%95%D7%AA-%D7%9B%D7%9C%D7%9C%D7%99%D7%95%D7%AA-15-8-2023-1.pdf" xr:uid="{E98BE257-74C7-4631-A1B6-08E2411DB445}"/>
  </hyperlinks>
  <pageMargins left="0.7" right="0.7" top="0.75" bottom="0.75" header="0.3" footer="0.3"/>
  <pageSetup paperSize="9" scale="15" orientation="portrait" r:id="rId3"/>
  <drawing r:id="rId4"/>
  <tableParts count="3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גמל- מדיניות מוצהרת </vt:lpstr>
      <vt:lpstr>פנסיה - מדיניות מוצהרת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7_17_0_2024_12</dc:title>
  <dc:creator>Adi Cohen</dc:creator>
  <cp:lastModifiedBy>Lilach Ben Tovim</cp:lastModifiedBy>
  <cp:lastPrinted>2025-12-02T12:20:37Z</cp:lastPrinted>
  <dcterms:created xsi:type="dcterms:W3CDTF">2019-11-21T10:57:46Z</dcterms:created>
  <dcterms:modified xsi:type="dcterms:W3CDTF">2026-01-30T09:44:48Z</dcterms:modified>
  <dc:language>עברית</dc:language>
</cp:coreProperties>
</file>