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83ED9619-C221-4445-841F-2E81C74A1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9" i="1" l="1"/>
  <c r="F3" i="1"/>
  <c r="F10" i="1"/>
  <c r="F2" i="1"/>
  <c r="F4" i="1"/>
  <c r="F5" i="1"/>
  <c r="F6" i="1"/>
  <c r="F8" i="1"/>
  <c r="F11" i="1"/>
  <c r="F12" i="1" l="1"/>
</calcChain>
</file>

<file path=xl/sharedStrings.xml><?xml version="1.0" encoding="utf-8"?>
<sst xmlns="http://schemas.openxmlformats.org/spreadsheetml/2006/main" count="1179" uniqueCount="580">
  <si>
    <t xml:space="preserve">דוח נכסים חודשי </t>
  </si>
  <si>
    <t>מספר אישור אוצר</t>
  </si>
  <si>
    <t>תאריך</t>
  </si>
  <si>
    <t>קוד קופה</t>
  </si>
  <si>
    <t>514956465-00000000013918-0015273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</si>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</sst>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DCE6F1"/>
      </left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0" fillId="2" borderId="2" xfId="0" applyFill="1" applyBorder="1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14" fontId="2" fillId="2" borderId="14" xfId="0" applyNumberFormat="1" applyFont="1" applyFill="1" applyBorder="1" applyAlignment="1">
      <alignment horizontal="right" vertical="center" readingOrder="2"/>
    </xf>
    <xf numFmtId="168" fontId="0" fillId="0" borderId="0" xfId="0" applyNumberFormat="1"/>
    <xf numFmtId="168" fontId="0" fillId="2" borderId="2" xfId="0" applyNumberFormat="1" applyFill="1" applyBorder="1"/>
    <xf numFmtId="168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2</xdr:col>
      <xdr:colOff>914400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29A8AAC0-60BC-0E3F-2065-6260991A5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3AC0A5-153F-4F80-943B-3CD55CF99472}" name="RowTitleRegion1.a2.c4.1" displayName="RowTitleRegion1.a2.c4.1" ref="A3:C4" headerRowCount="0" totalsRowShown="0" headerRowBorderDxfId="405" tableBorderDxfId="406">
  <tableColumns count="3">
    <tableColumn id="1" xr3:uid="{228AC5CD-7F01-4DCB-908F-A81A4576C367}" name="מור פנסיה כללית                                   " headerRowDxfId="400" dataDxfId="404"/>
    <tableColumn id="2" xr3:uid="{D8676347-D5C5-4FE0-87FE-DA913A863FF8}" name="עמודה1" headerRowDxfId="401" dataDxfId="403"/>
    <tableColumn id="3" xr3:uid="{CC79F9DB-FBDF-4FD0-A952-44F978524FAA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6A6F88-DB0D-4378-8643-E49BAD9B8148}" name="RowTitleRegion1.a73.c78.10" displayName="RowTitleRegion1.a73.c78.10" ref="A74:C78" headerRowCount="0" totalsRowShown="0" headerRowBorderDxfId="334" tableBorderDxfId="335">
  <tableColumns count="3">
    <tableColumn id="1" xr3:uid="{FD47611D-505F-43F4-BDC4-742774B303E2}" name="(-BBB:+BBB) תעודות חוב מסחריות סחירות בחו&quot;ל חברות זרות בדירוג" headerRowDxfId="328" dataDxfId="333"/>
    <tableColumn id="2" xr3:uid="{C591015C-1A74-4CA4-914F-9AC77FB7906C}" name="DT605 " headerRowDxfId="329" dataDxfId="332"/>
    <tableColumn id="3" xr3:uid="{77BD1EC8-5A5A-4904-A111-86C6425C1350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995979C-D5C3-4B27-B4D3-316F10870435}" name="RowTitleRegion1.a80.c87.11" displayName="RowTitleRegion1.a80.c87.11" ref="A81:C87" headerRowCount="0" totalsRowShown="0" headerRowBorderDxfId="326" tableBorderDxfId="327">
  <tableColumns count="3">
    <tableColumn id="1" xr3:uid="{E781DC4F-C0AE-4A8F-9C89-D116B880E2D1}" name="(-BBB:+BBB) תעודות חוב מסחריות לא סחירות בחו&quot;ל חברות זרות בדירוג" headerRowDxfId="320" dataDxfId="325"/>
    <tableColumn id="2" xr3:uid="{47518CAF-B6D2-400F-BE54-9A00A16C1830}" name="DT612 " headerRowDxfId="321" dataDxfId="324"/>
    <tableColumn id="3" xr3:uid="{EA68B342-C982-428B-8E2B-3C24BF1DEC41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CB50B5D-3E16-4463-BD7E-63E64B808000}" name="RowTitleRegion1.a92.c103.12" displayName="RowTitleRegion1.a92.c103.12" ref="A93:C103" headerRowCount="0" totalsRowShown="0" headerRowBorderDxfId="318" tableBorderDxfId="319">
  <tableColumns count="3">
    <tableColumn id="1" xr3:uid="{ED12D9BD-DC58-405E-95CF-B75AAE0C4349}" name="(-BBB:+A) אגרות חוב קונצרניות אחרות בדירוג" headerRowDxfId="312" dataDxfId="317"/>
    <tableColumn id="2" xr3:uid="{C656AF47-80C1-4231-A6BF-EDD0340D11E9}" name="DT616 " headerRowDxfId="313" dataDxfId="316"/>
    <tableColumn id="3" xr3:uid="{0EB68645-9D7D-4781-9D44-BFCB814175DE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098BAFE-3A19-4A56-A17F-75075748FE5C}" name="RowTitleRegion1.a105.c120.13" displayName="RowTitleRegion1.a105.c120.13" ref="A106:C120" headerRowCount="0" totalsRowShown="0" headerRowBorderDxfId="310" tableBorderDxfId="311">
  <tableColumns count="3">
    <tableColumn id="1" xr3:uid="{DB950522-BD8F-4D71-A0C7-9E6D685B1D7A}" name="(-BBB:+A) אגרות חוב קונצרניות לא סחירות  לא צמודות בדירוג" headerRowDxfId="304" dataDxfId="309"/>
    <tableColumn id="2" xr3:uid="{E6FBFCE5-90B3-43C1-99E5-D5261777D2E9}" name="DT327 " headerRowDxfId="305" dataDxfId="308"/>
    <tableColumn id="3" xr3:uid="{17673C5D-DF54-4168-88DF-D61152D5DB3D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B8A111D-BCD1-4864-938D-EE15EDFA710E}" name="RowTitleRegion1.a123.c128.14" displayName="RowTitleRegion1.a123.c128.14" ref="A124:C128" headerRowCount="0" totalsRowShown="0" headerRowBorderDxfId="302" tableBorderDxfId="303">
  <tableColumns count="3">
    <tableColumn id="1" xr3:uid="{DC217D77-6A21-48E6-B0BB-F288754F76FE}" name="(-BBB:+BBB) אגרות חוב סחירות שהנפיקו חברות זרות בחו&quot;ל בדירוג" headerRowDxfId="296" dataDxfId="301"/>
    <tableColumn id="2" xr3:uid="{647C0654-E178-42D4-B388-453367B9D754}" name="DT458 " headerRowDxfId="297" dataDxfId="300"/>
    <tableColumn id="3" xr3:uid="{FF126AF1-82B1-4926-BF65-F1DD7F599C91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E4693A2-982F-4C9A-81DB-29FCC61FBB3E}" name="RowTitleRegion1.a130.c137.15" displayName="RowTitleRegion1.a130.c137.15" ref="A131:C137" headerRowCount="0" totalsRowShown="0" headerRowBorderDxfId="294" tableBorderDxfId="295">
  <tableColumns count="3">
    <tableColumn id="1" xr3:uid="{EA859E38-F49D-44A5-8FC6-D54AFC62FC26}" name="(-BBB:+BBB) אגרות חוב לא סחירות שהנפיקו חברות זרות בחו&quot;ל בדירוג" headerRowDxfId="288" dataDxfId="293"/>
    <tableColumn id="2" xr3:uid="{88100D9E-4002-4FFA-B414-1913ECC0B024}" name="DT464 " headerRowDxfId="289" dataDxfId="292"/>
    <tableColumn id="3" xr3:uid="{86BA4131-2F50-46ED-B459-B7A4678273C2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8D2671C-BA34-4B06-9017-5CB94937B95F}" name="RowTitleRegion1.a142.c147.16" displayName="RowTitleRegion1.a142.c147.16" ref="A143:C147" headerRowCount="0" totalsRowShown="0" headerRowBorderDxfId="286" tableBorderDxfId="287">
  <tableColumns count="3">
    <tableColumn id="1" xr3:uid="{262CEC46-4E2A-421F-B930-CAEE47D45B92}" name="(long) call 001 אופציות" headerRowDxfId="280" dataDxfId="285"/>
    <tableColumn id="2" xr3:uid="{0910C5E5-51FB-4061-9C24-C653B26BCDE6}" name="DT172 " headerRowDxfId="281" dataDxfId="284"/>
    <tableColumn id="3" xr3:uid="{DB4B5F4E-287D-46A8-A8AE-54C49DD95FC3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B221EFF-AA2D-469B-ADF3-4964E56AB9E5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B4EC1E45-0862-4200-B45C-E6E9FA3CDE54}" name="מניות לא סחירות" headerRowDxfId="272" dataDxfId="277"/>
    <tableColumn id="2" xr3:uid="{DF6B8DBE-B818-48B9-969A-180379599278}" name="DC9   " headerRowDxfId="273" dataDxfId="276"/>
    <tableColumn id="3" xr3:uid="{115055AE-9264-4A73-9D52-5FAD2F5FD37F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B940755-7ECA-4E6D-A927-755582AAB74C}" name="RowTitleRegion1.a153.c155.18" displayName="RowTitleRegion1.a153.c155.18" ref="A154:C155" headerRowCount="0" totalsRowShown="0" headerRowBorderDxfId="270" tableBorderDxfId="271">
  <tableColumns count="3">
    <tableColumn id="1" xr3:uid="{B4A97206-4DC8-4C7C-A858-ED7254D9E5F3}" name="מניות סחירות של תאגיד תושב חוץ בשיעור החזקה של 10% ומעלה בחו&quot;ל" headerRowDxfId="264" dataDxfId="269"/>
    <tableColumn id="2" xr3:uid="{6B6E53BE-046A-48B5-9ECF-66A187C47CE5}" name="DT81  " headerRowDxfId="265" dataDxfId="268"/>
    <tableColumn id="3" xr3:uid="{C2AA4CE4-B76A-4807-A41B-42121AD359DB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673886E-A3C7-4FDC-82BC-3CFACAAE5354}" name="RowTitleRegion1.a157.c158.19" displayName="RowTitleRegion1.a157.c158.19" ref="A158:C158" headerRowCount="0" totalsRowShown="0" headerRowBorderDxfId="262" tableBorderDxfId="263">
  <tableColumns count="3">
    <tableColumn id="1" xr3:uid="{4D9B8A66-56F5-43B5-BD29-8DB664A20AC5}" name="מניות לא סחירות של חברות זרות בחו&quot;ל" headerRowDxfId="256" dataDxfId="261"/>
    <tableColumn id="2" xr3:uid="{5537A65A-AC51-45C5-89C8-6D37AE881A85}" name="DT83  " headerRowDxfId="257" dataDxfId="260"/>
    <tableColumn id="3" xr3:uid="{D50A7CC0-32A0-4C40-AA14-F04A88BA10C0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B44368-94D0-4161-A7AC-5835EAC7E956}" name="RowTitleRegion1.a10.c16.2" displayName="RowTitleRegion1.a10.c16.2" ref="A11:C16" headerRowCount="0" totalsRowShown="0" headerRowBorderDxfId="398" tableBorderDxfId="399">
  <tableColumns count="3">
    <tableColumn id="1" xr3:uid="{81DC79CF-2DCF-4202-B4DA-709BE157F526}" name="(פיקדון צמוד מט&quot;ח לתקופה של שלושה חודשים (פצ&quot;מ" headerRowDxfId="392" dataDxfId="397"/>
    <tableColumn id="2" xr3:uid="{6DA2A4D3-0B7B-425F-9BA8-B813AB90F3FD}" name="DT422 " headerRowDxfId="393" dataDxfId="396"/>
    <tableColumn id="3" xr3:uid="{DAF6ACC2-2357-4F05-A4E3-74C34B986AC2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4EEB695-9709-4D2A-AB2A-7A02701D9B92}" name="RowTitleRegion1.a163.c168.20" displayName="RowTitleRegion1.a163.c168.20" ref="A164:C168" headerRowCount="0" totalsRowShown="0" headerRowBorderDxfId="254" tableBorderDxfId="255">
  <tableColumns count="3">
    <tableColumn id="1" xr3:uid="{08243162-6AB2-4EDF-9CB7-713817571477}" name="השקעה בתעודות סל אחרות בארץ" headerRowDxfId="248" dataDxfId="253"/>
    <tableColumn id="2" xr3:uid="{853BE2BC-A394-4BB3-B903-A9E4890E0E1D}" name="DT623 " headerRowDxfId="249" dataDxfId="252"/>
    <tableColumn id="3" xr3:uid="{9C2F832E-A961-4F3B-A314-1684E342CC28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BF4C4C1-8E45-487D-AD72-B684147EA4EF}" name="RowTitleRegion1.a171.c174.21" displayName="RowTitleRegion1.a171.c174.21" ref="A172:C174" headerRowCount="0" totalsRowShown="0" headerRowBorderDxfId="246" tableBorderDxfId="247">
  <tableColumns count="3">
    <tableColumn id="1" xr3:uid="{CAA898BB-F0BC-4B6A-9653-7A31C2BEADED}" name="השקעה בתעודות סל  אחרות בחו&quot;ל" headerRowDxfId="240" dataDxfId="245"/>
    <tableColumn id="2" xr3:uid="{B2D7AF03-2F63-4C81-AA90-FB9B1097C00B}" name="DT624 " headerRowDxfId="241" dataDxfId="244"/>
    <tableColumn id="3" xr3:uid="{6DA35D83-92AE-4D76-B931-2A579A1921D0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AB18E3F-A596-4078-9445-0DE8E835B038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790AC71C-EF96-45F3-BBFC-DF7E1C39C3DF}" name="תעודות השתתפות בקרן נאמנות" headerRowDxfId="232" dataDxfId="237"/>
    <tableColumn id="2" xr3:uid="{653B39F5-5D3D-4447-88D2-D59A9A83ECF5}" name="DB10  " headerRowDxfId="233" dataDxfId="236"/>
    <tableColumn id="3" xr3:uid="{2E8D30BE-49F8-411D-B6A6-C60E6ED69C5D}" name="0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7CA7472-8856-42ED-AF6E-6D6E3D2B63A4}" name="RowTitleRegion1.a183.c186.23" displayName="RowTitleRegion1.a183.c186.23" ref="A184:C186" headerRowCount="0" totalsRowShown="0" headerRowBorderDxfId="230" tableBorderDxfId="231">
  <tableColumns count="3">
    <tableColumn id="1" xr3:uid="{D0CA24A4-1DD2-4E92-8B11-AE62D8A2732A}" name="תעודות השתתפות בקרנות נאמנות- אג&quot;ח ממשלתי" headerRowDxfId="224" dataDxfId="229"/>
    <tableColumn id="2" xr3:uid="{4A4E95E8-84A3-49DD-A761-73FDEBB9E713}" name="DT702 " headerRowDxfId="225" dataDxfId="228"/>
    <tableColumn id="3" xr3:uid="{B1C82A09-95E2-497C-B4CB-CFFB0CFFC4AA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0C2CBF2-5EEB-45A4-BBA8-1E37FE93D9F1}" name="RowTitleRegion1.a191.c194.24" displayName="RowTitleRegion1.a191.c194.24" ref="A192:C194" headerRowCount="0" totalsRowShown="0" headerRowBorderDxfId="222" tableBorderDxfId="223">
  <tableColumns count="3">
    <tableColumn id="1" xr3:uid="{9E25F458-E34B-4163-BE49-215EB454CFD8}" name="קרנות גידור" headerRowDxfId="216" dataDxfId="221"/>
    <tableColumn id="2" xr3:uid="{870AF36F-7EB3-43FB-8068-4D4013EFCB48}" name="DT466 " headerRowDxfId="217" dataDxfId="220"/>
    <tableColumn id="3" xr3:uid="{F1B1A36D-2FBA-44C2-9B91-CBF6F62A5615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6AAC77B-0A0D-4EBD-AE8E-66009897627A}" name="RowTitleRegion1.a197.c200.25" displayName="RowTitleRegion1.a197.c200.25" ref="A198:C200" headerRowCount="0" totalsRowShown="0" headerRowBorderDxfId="214" tableBorderDxfId="215">
  <tableColumns count="3">
    <tableColumn id="1" xr3:uid="{28430AED-A4D2-4C45-8533-B128CACDBF28}" name="קרנות גידור בחו&quot;ל" headerRowDxfId="208" dataDxfId="213"/>
    <tableColumn id="2" xr3:uid="{6076BF8F-21BE-458F-A1A6-9313064DD546}" name="DT467 " headerRowDxfId="209" dataDxfId="212"/>
    <tableColumn id="3" xr3:uid="{9708F506-3D0A-454D-AC54-415FD89F28F8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B598F7C-093E-4B7E-97B2-38CCD4B0D093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2E816FB8-9E6C-4762-AB2C-8A6DA040AF35}" name="כתבי אופציות סחירים" headerRowDxfId="200" dataDxfId="205"/>
    <tableColumn id="2" xr3:uid="{B1282E49-1222-42F4-B62C-689D7E2B1B5E}" name="DB5   " headerRowDxfId="201" dataDxfId="204"/>
    <tableColumn id="3" xr3:uid="{D6DEBB7E-6B81-46A2-BB9A-43CACBDB75EC}" name="0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967C581-24BF-4529-95CE-A59110FA4E24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68CAED66-7B23-45AB-8320-87B431EBA46C}" name="כתבי אופציה לא סחיר" headerRowDxfId="192" dataDxfId="197"/>
    <tableColumn id="2" xr3:uid="{15F6FDFA-5249-45D0-B637-FDC8EB547B2B}" name="DT439 " headerRowDxfId="193" dataDxfId="196"/>
    <tableColumn id="3" xr3:uid="{FDE5082B-1DDB-4FFA-96D4-DBC83F7FC846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2F0A73B-0A16-4C48-9BC8-9A7DA242D22C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49182CF1-FA42-4968-960D-58708D2A0EEC}" name="כתבי אופציות סחירים בחו&quot;ל" headerRowDxfId="184" dataDxfId="189"/>
    <tableColumn id="2" xr3:uid="{39FE92A8-518C-4520-8581-647C94431AE6}" name="DT211 " headerRowDxfId="185" dataDxfId="188"/>
    <tableColumn id="3" xr3:uid="{B8B3A198-7022-415B-9001-6EEDA5A5398A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3F9FFBE-A4A8-4508-B999-BE46E6CF9FCB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60189798-1B6C-4169-8D35-CDA43FB2EB7A}" name="כתבי אופציות לא סחירים בחו&quot;ל" headerRowDxfId="176" dataDxfId="181"/>
    <tableColumn id="2" xr3:uid="{C7201EEF-657C-4A31-8E65-A220AB6961EF}" name="DT440 " headerRowDxfId="177" dataDxfId="180"/>
    <tableColumn id="3" xr3:uid="{0FB2260F-D829-4B61-84AC-925912C80FE2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F6947C-0208-495E-91CC-6F1CE464658D}" name="RowTitleRegion1.a18.c19.3" displayName="RowTitleRegion1.a18.c19.3" ref="A19:C19" headerRowCount="0" totalsRowShown="0" headerRowBorderDxfId="390" tableBorderDxfId="391">
  <tableColumns count="3">
    <tableColumn id="1" xr3:uid="{6C0199AA-00BE-4E59-B437-AD07E9FC052B}" name="יתרות מזומנים ועו&quot;ש נקובים במט&quot;ח חו&quot;ל" headerRowDxfId="384" dataDxfId="389"/>
    <tableColumn id="2" xr3:uid="{5C25A099-0030-49B4-9E10-14F8E9FAF7CA}" name="DT191 " headerRowDxfId="385" dataDxfId="388"/>
    <tableColumn id="3" xr3:uid="{B50D295F-89BD-4771-9BAB-1636B8689BB8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A8A556B-5E39-4E48-8F0B-3C99DF24E7D5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18C3986B-D4A4-42EC-94DE-1C9A3E4CB9C7}" name="FUTURES - חוזים עתידיים סחירים" headerRowDxfId="168" dataDxfId="173"/>
    <tableColumn id="2" xr3:uid="{4802CACC-A173-409C-B09C-967FA780834E}" name="DT749 " headerRowDxfId="169" dataDxfId="172"/>
    <tableColumn id="3" xr3:uid="{4FE78842-4045-4C4E-B75F-2F74F9910CDD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D45CF36-144D-447A-ADC8-D6E5C684139F}" name="RowTitleRegion1.a224.c228.31" displayName="RowTitleRegion1.a224.c228.31" ref="A225:C228" headerRowCount="0" totalsRowShown="0" headerRowBorderDxfId="166" tableBorderDxfId="167">
  <tableColumns count="3">
    <tableColumn id="1" xr3:uid="{1DBF07D4-3205-4CB4-AABD-AED483292D0E}" name="לא סחירים (FORWARD, SWAP) חוזים עתידיים אחרים" headerRowDxfId="160" dataDxfId="165"/>
    <tableColumn id="2" xr3:uid="{1609C749-DEF3-4AC9-B03E-8D8580D29695}" name="DT445 " headerRowDxfId="161" dataDxfId="164"/>
    <tableColumn id="3" xr3:uid="{A7EFEFB7-C71A-43F4-A401-D3517B540BDE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8600336-4F2C-4998-8152-5620D474A009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4F011634-30C4-4F6C-8793-24C1D23FEFF5}" name="בחו&quot;ל FUTURES - חוזים עתידיים סחירים" headerRowDxfId="152" dataDxfId="157"/>
    <tableColumn id="2" xr3:uid="{857F4F2A-0216-4F96-B1F7-06B3F8E3A689}" name="DT212 " headerRowDxfId="153" dataDxfId="156"/>
    <tableColumn id="3" xr3:uid="{253F7F41-F86C-428B-AF29-D107A02C4675}" name="-362,421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2F24D98-765C-47E5-A2CD-6B86AB287944}" name="RowTitleRegion1.a234.c237.33" displayName="RowTitleRegion1.a234.c237.33" ref="A235:C237" headerRowCount="0" totalsRowShown="0" headerRowBorderDxfId="150" tableBorderDxfId="151">
  <tableColumns count="3">
    <tableColumn id="1" xr3:uid="{26F1478C-F6DD-4EA8-BE79-D5A954D7F4AD}" name="בחו&quot;ל לא סחירים (FORWARD, SWAP) חוזים עתידיים אחרים" headerRowDxfId="144" dataDxfId="149"/>
    <tableColumn id="2" xr3:uid="{1DFBD2D2-8FB8-431B-9323-E8412D392F42}" name="DT449 " headerRowDxfId="145" dataDxfId="148"/>
    <tableColumn id="3" xr3:uid="{812C1F1A-A8F1-4815-AEB5-C47FE3E4BCCA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C784974-6677-422C-AF8D-D5733D558E83}" name="RowTitleRegion1.a242.c249.34" displayName="RowTitleRegion1.a242.c249.34" ref="A243:C249" headerRowCount="0" totalsRowShown="0" headerRowBorderDxfId="142" tableBorderDxfId="143">
  <tableColumns count="3">
    <tableColumn id="1" xr3:uid="{E26DD1C0-127D-44FF-97D5-8CFF0D915519}" name="(long) אופציות על מדדים כולל מניות סחירות" headerRowDxfId="136" dataDxfId="141"/>
    <tableColumn id="2" xr3:uid="{7F3773B5-70DF-4101-A9C6-73ABF1DDCEB9}" name="DT468 " headerRowDxfId="137" dataDxfId="140"/>
    <tableColumn id="3" xr3:uid="{EF1FB8C6-D335-426E-A5C5-142E8100DA3B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0145B18-8CC8-4D85-8E0E-56B0C3FEC349}" name="RowTitleRegion1.a251.c260.35" displayName="RowTitleRegion1.a251.c260.35" ref="A252:C260" headerRowCount="0" totalsRowShown="0" headerRowBorderDxfId="134" tableBorderDxfId="135">
  <tableColumns count="3">
    <tableColumn id="1" xr3:uid="{3A94833C-8FF6-4025-BB5F-12A71892B123}" name="(long) אופציות אחרות לא סחירות" headerRowDxfId="128" dataDxfId="133"/>
    <tableColumn id="2" xr3:uid="{4E45B7A4-A171-45A4-93E6-DEE14CC91BC6}" name="DT346 " headerRowDxfId="129" dataDxfId="132"/>
    <tableColumn id="3" xr3:uid="{59FA15B5-5912-4840-9E06-0B383494DE33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AEA7321-97CA-4A27-90D8-0591760CA9EA}" name="RowTitleRegion1.a263.c272.36" displayName="RowTitleRegion1.a263.c272.36" ref="A264:C272" headerRowCount="0" totalsRowShown="0" headerRowBorderDxfId="126" tableBorderDxfId="127">
  <tableColumns count="3">
    <tableColumn id="1" xr3:uid="{ADDC8D46-21AD-4B4C-8169-FB991F77461C}" name="(long) אופציות על מדדים כולל מניות בחו&quot;ל סחירות" headerRowDxfId="120" dataDxfId="125"/>
    <tableColumn id="2" xr3:uid="{0D9114F5-262B-4F71-AFD5-4E42C49BF4D6}" name="DT213 " headerRowDxfId="121" dataDxfId="124"/>
    <tableColumn id="3" xr3:uid="{2EF624ED-3D2F-4249-8824-E4F90F56DE9B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0DCA32B-5C4D-4AC7-A666-0BA16A727640}" name="RowTitleRegion1.a274.c283.37" displayName="RowTitleRegion1.a274.c283.37" ref="A275:C283" headerRowCount="0" totalsRowShown="0" headerRowBorderDxfId="118" tableBorderDxfId="119">
  <tableColumns count="3">
    <tableColumn id="1" xr3:uid="{E2269D56-0253-4D40-891A-9F9DECBF590A}" name="(long) אופציות על מדדים כולל מניות בחו&quot;ל לא סחירות" headerRowDxfId="112" dataDxfId="117"/>
    <tableColumn id="2" xr3:uid="{6692640C-C29E-464F-BEE3-D4C34591AEF7}" name="DT476 " headerRowDxfId="113" dataDxfId="116"/>
    <tableColumn id="3" xr3:uid="{2F67A26A-4279-41CC-9AA0-53BF7EFD47E7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8BF7E3A-0CAF-4420-BF44-D0BF2346700E}" name="RowTitleRegion1.a288.c309.38" displayName="RowTitleRegion1.a288.c309.38" ref="A289:C309" headerRowCount="0" totalsRowShown="0" headerRowBorderDxfId="110" tableBorderDxfId="111">
  <tableColumns count="3">
    <tableColumn id="1" xr3:uid="{5DFB84C7-50F6-475A-ABBC-7B2F691BDA39}" name="(-BBB:+A) בישראל בדירוג (Tranch) שכבת חוב" headerRowDxfId="104" dataDxfId="109"/>
    <tableColumn id="2" xr3:uid="{36D7FC73-077C-4818-8944-D6AC60F6E3A2}" name="DT724 " headerRowDxfId="105" dataDxfId="108"/>
    <tableColumn id="3" xr3:uid="{401C4E90-EA4A-48AB-941C-9B0A3CDA8BC9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F778FDA-5E37-48FC-B78C-C3CF25D2FEE6}" name="RowTitleRegion1.a311.c332.39" displayName="RowTitleRegion1.a311.c332.39" ref="A312:C332" headerRowCount="0" totalsRowShown="0" headerRowBorderDxfId="102" tableBorderDxfId="103">
  <tableColumns count="3">
    <tableColumn id="1" xr3:uid="{03BED0F8-D8DC-4B5C-9877-5F9FBDFD4C57}" name="(-BBB:+A) בישראל בדירוג (Tranch) שכבת חוב" headerRowDxfId="96" dataDxfId="101"/>
    <tableColumn id="2" xr3:uid="{ABB19841-486C-43A0-A935-4EB6FBCF36EA}" name="DT659 " headerRowDxfId="97" dataDxfId="100"/>
    <tableColumn id="3" xr3:uid="{D991F4EA-DEA1-4C26-ADEC-D74F989C9EF4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287007-2971-483C-A5E5-826B2A0179D0}" name="RowTitleRegion1.a26.c30.4" displayName="RowTitleRegion1.a26.c30.4" ref="A27:C30" headerRowCount="0" totalsRowShown="0" headerRowBorderDxfId="382" tableBorderDxfId="383">
  <tableColumns count="3">
    <tableColumn id="1" xr3:uid="{423A9CD3-CA5F-49A5-9130-80E053286CED}" name="(אגרות חוב ממשלתיות סחירות לא צמודות בריבית משתנה (גילון" headerRowDxfId="376" dataDxfId="381"/>
    <tableColumn id="2" xr3:uid="{0DC0B83C-A386-4A73-8FDC-F3F64E06E71B}" name="DT16  " headerRowDxfId="377" dataDxfId="380"/>
    <tableColumn id="3" xr3:uid="{486C1898-6D80-425A-B68A-D7FFD1595453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10C8C45-5DFD-4ED2-838B-2BE5B4FCB8EA}" name="RowTitleRegion1.a335.c356.40" displayName="RowTitleRegion1.a335.c356.40" ref="A336:C356" headerRowCount="0" totalsRowShown="0" headerRowBorderDxfId="94" tableBorderDxfId="95">
  <tableColumns count="3">
    <tableColumn id="1" xr3:uid="{325FEC52-853B-4DC2-9D2F-2520F7DDF579}" name="(-BBB:+A) ל בדירוג&quot;בחו (Tranch) שכבת חוב" headerRowDxfId="88" dataDxfId="93"/>
    <tableColumn id="2" xr3:uid="{1BA49969-AF47-4AAB-8C3F-5F239B5BB4A1}" name="DT746 " headerRowDxfId="89" dataDxfId="92"/>
    <tableColumn id="3" xr3:uid="{D825A340-60B5-4AE2-998F-94AD8E5C37AA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978D3AA-1FC9-4D2C-A6E0-28BB32319466}" name="RowTitleRegion1.a358.c379.41" displayName="RowTitleRegion1.a358.c379.41" ref="A359:C379" headerRowCount="0" totalsRowShown="0" headerRowBorderDxfId="86" tableBorderDxfId="87">
  <tableColumns count="3">
    <tableColumn id="1" xr3:uid="{9FDD34D9-0507-4209-B54D-6CD61B928E43}" name="(-BBB:+A) ל בדירוג&quot;בחו (Tranch) שכבת חוב" headerRowDxfId="80" dataDxfId="85"/>
    <tableColumn id="2" xr3:uid="{56A2BE33-6B67-4A50-97E6-CE0B9A440DEF}" name="DT675 " headerRowDxfId="81" dataDxfId="84"/>
    <tableColumn id="3" xr3:uid="{A7AAB0D7-2619-481D-AC2E-773CB04DF3A2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194F286-4162-437A-9AF9-475E94A6B285}" name="RowTitleRegion1.a383.c393.42" displayName="RowTitleRegion1.a383.c393.42" ref="A384:C393" headerRowCount="0" totalsRowShown="0" headerRowBorderDxfId="78" tableBorderDxfId="79">
  <tableColumns count="3">
    <tableColumn id="1" xr3:uid="{03F45093-8C86-4801-AE75-FA3541CA1355}" name="(BBB-) תיקי משכנתאות בדירוג הנמוך מ" headerRowDxfId="72" dataDxfId="77"/>
    <tableColumn id="2" xr3:uid="{41BA6DFD-4E20-4035-B65E-28578D9037C3}" name="DT503 " headerRowDxfId="73" dataDxfId="76"/>
    <tableColumn id="3" xr3:uid="{68A993DA-0B49-4335-983A-1FD563350CB5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B16B94E-D4A6-40BF-926E-B85967B9F149}" name="RowTitleRegion1.a395.c398.43" displayName="RowTitleRegion1.a395.c398.43" ref="A396:C398" headerRowCount="0" totalsRowShown="0" headerRowBorderDxfId="70" tableBorderDxfId="71">
  <tableColumns count="3">
    <tableColumn id="1" xr3:uid="{3135AC48-5E4A-44AB-A04E-63C7ACB215C8}" name="הלוואות בחו&quot;ל לא מובטחות" headerRowDxfId="64" dataDxfId="69"/>
    <tableColumn id="2" xr3:uid="{BFEDB65B-49F2-49EA-A713-078467D1CB6F}" name="DT452 " headerRowDxfId="65" dataDxfId="68"/>
    <tableColumn id="3" xr3:uid="{ED7FCBBE-610F-4424-9A28-F7978F60EE8A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C5121EF-8D45-4C09-976C-A4B7125F7EBA}" name="RowTitleRegion1.a402.c428.44" displayName="RowTitleRegion1.a402.c428.44" ref="A403:C428" headerRowCount="0" totalsRowShown="0" headerRowBorderDxfId="62" tableBorderDxfId="63">
  <tableColumns count="3">
    <tableColumn id="1" xr3:uid="{2DAD5B7D-D3B6-40C0-B51E-F0BED1A7AA41}" name="(-BBB:+A) פיקדונות אחרים בדירוג" headerRowDxfId="56" dataDxfId="61"/>
    <tableColumn id="2" xr3:uid="{74466F8D-51CF-4BF9-A110-4C1BE55C0B3D}" name="DT629 " headerRowDxfId="57" dataDxfId="60"/>
    <tableColumn id="3" xr3:uid="{8FA5AE67-0627-4987-A103-F5A9B4F67CA3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C5041E5-5C16-475F-A1D1-64D9D3661F47}" name="RowTitleRegion1.a430.c432.45" displayName="RowTitleRegion1.a430.c432.45" ref="A431:C432" headerRowCount="0" totalsRowShown="0" headerRowBorderDxfId="54" tableBorderDxfId="55">
  <tableColumns count="3">
    <tableColumn id="1" xr3:uid="{79BDB445-C205-400C-9848-E67A1579B50A}" name="(-BBB:+BBB) פקדונות בחו&quot;ל נקובים במט&quot;ח בדירוג" headerRowDxfId="48" dataDxfId="53"/>
    <tableColumn id="2" xr3:uid="{1D3CAD40-4022-440B-99E2-FD11426CFE31}" name="DT632 " headerRowDxfId="49" dataDxfId="52"/>
    <tableColumn id="3" xr3:uid="{0647BAFE-7AE6-496D-9237-54B3F36711FE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41ED356-4609-4BDD-B56F-E9F4564ECEF1}" name="RowTitleRegion1.a436.c437.46" displayName="RowTitleRegion1.a436.c437.46" ref="A437:C437" headerRowCount="0" totalsRowShown="0" headerRowBorderDxfId="46" tableBorderDxfId="47">
  <tableColumns count="3">
    <tableColumn id="1" xr3:uid="{C5259D6C-53A8-48BE-B3F0-8971C5979D5C}" name="זכויות במקרקעין לא מניבים" headerRowDxfId="40" dataDxfId="45"/>
    <tableColumn id="2" xr3:uid="{B74AB39A-A748-423E-BECF-D068A0B56DF4}" name="DT112 " headerRowDxfId="41" dataDxfId="44"/>
    <tableColumn id="3" xr3:uid="{190879B8-68EF-44F5-8AEB-8144F7E89871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0F81BC6-0FE5-40FF-9D9F-F35712728B1B}" name="RowTitleRegion1.a439.c440.47" displayName="RowTitleRegion1.a439.c440.47" ref="A440:C440" headerRowCount="0" totalsRowShown="0" headerRowBorderDxfId="38" tableBorderDxfId="39">
  <tableColumns count="3">
    <tableColumn id="1" xr3:uid="{443CCCD5-04CE-4A98-B764-0601DEBF7121}" name="זכויות במקרקעין לא מניבים בחו&quot;ל" headerRowDxfId="32" dataDxfId="37"/>
    <tableColumn id="2" xr3:uid="{AF18884E-F167-4BDE-9BA8-37147B8AB324}" name="DT114 " headerRowDxfId="33" dataDxfId="36"/>
    <tableColumn id="3" xr3:uid="{954903B5-23D7-4D68-922D-005F5430DCF8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01876D4-4C24-4C0F-822A-94F19936FD33}" name="RowTitleRegion1.a444.c444.48" displayName="RowTitleRegion1.a444.c444.48" ref="A445:C445" headerRowCount="0" insertRow="1" insertRowShift="1" totalsRowShown="0" headerRowBorderDxfId="30" tableBorderDxfId="31">
  <tableColumns count="3">
    <tableColumn id="1" xr3:uid="{2B5554D2-6922-4666-BA93-06F4EBB4D3F0}" name="התחייבויות בגין צריכה בחסר של ני&quot;ע סחירים" headerRowDxfId="24" dataDxfId="29"/>
    <tableColumn id="2" xr3:uid="{CA360BEB-F059-4E39-B51C-F4AE1D697E54}" name="DT116 " headerRowDxfId="25" dataDxfId="28"/>
    <tableColumn id="3" xr3:uid="{615122A5-99F4-43F6-AC63-32633DFAC14D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81C9231-A989-490A-AA7B-555CEAE90410}" name="RowTitleRegion1.a447.c449.49" displayName="RowTitleRegion1.a447.c449.49" ref="A448:C449" headerRowCount="0" totalsRowShown="0" headerRowBorderDxfId="22" tableBorderDxfId="23">
  <tableColumns count="3">
    <tableColumn id="1" xr3:uid="{6DF833DF-BD96-46A0-B689-483A71364FFB}" name="התחייבויות בגין מכירה בחסר של ני&quot;ע סחירים בחו&quot;ל" headerRowDxfId="16" dataDxfId="21"/>
    <tableColumn id="2" xr3:uid="{59D2FCF0-1F45-419A-B716-2CD1A542302C}" name="DT117 " headerRowDxfId="17" dataDxfId="20"/>
    <tableColumn id="3" xr3:uid="{E8DAAB0F-67FE-447D-BF7C-3A3671E5F50E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8333071-5859-4D38-B090-19EB86B802C0}" name="RowTitleRegion1.a32.c37.5" displayName="RowTitleRegion1.a32.c37.5" ref="A33:C37" headerRowCount="0" totalsRowShown="0" headerRowBorderDxfId="374" tableBorderDxfId="375">
  <tableColumns count="3">
    <tableColumn id="1" xr3:uid="{8EB51690-C3FA-45A9-B9FA-1B46A3AC1286}" name="&quot;אגרות חוב מיועדות מסוג &quot;מירון" headerRowDxfId="368" dataDxfId="373"/>
    <tableColumn id="2" xr3:uid="{C9FBCB43-DE13-425E-8F2D-F66A657F6724}" name="DT1" headerRowDxfId="369" dataDxfId="372"/>
    <tableColumn id="3" xr3:uid="{944E9525-01C7-4FB6-A957-1F3A0FED0B88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1856519-D2A1-4DE1-BCBC-7462F811A95E}" name="RowTitleRegion1.a452.c453.50" displayName="RowTitleRegion1.a452.c453.50" ref="A453:C453" headerRowCount="0" totalsRowShown="0" headerRowBorderDxfId="14" tableBorderDxfId="15">
  <tableColumns count="3">
    <tableColumn id="1" xr3:uid="{9EE062F9-40B6-4DA8-B349-68FA6DE0C180}" name="בנייני משרדים שמשימוש הקופה" headerRowDxfId="8" dataDxfId="13"/>
    <tableColumn id="2" xr3:uid="{BA33BCEE-7508-497D-9B30-268A06C06017}" name="DT115 " headerRowDxfId="9" dataDxfId="12"/>
    <tableColumn id="3" xr3:uid="{42057C42-51DE-4722-8DDF-4B4643FFB004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D59433B-3A2C-4121-92A4-4C6D592AEA09}" name="RowTitleRegion1.a456.c461.51" displayName="RowTitleRegion1.a456.c461.51" ref="A457:C461" headerRowCount="0" totalsRowShown="0" headerRowBorderDxfId="6" tableBorderDxfId="7">
  <tableColumns count="3">
    <tableColumn id="1" xr3:uid="{0D38ADF4-9A00-4847-BE21-7695A3BDB185}" name="זכאים" headerRowDxfId="0" dataDxfId="5"/>
    <tableColumn id="2" xr3:uid="{28C20668-A3FB-49B8-BC69-468B2AE661EB}" name="DT55  " headerRowDxfId="1" dataDxfId="4"/>
    <tableColumn id="3" xr3:uid="{E56A3DAB-8921-4B2B-AB47-0D277CA9F082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286F92-28C3-47B1-B531-B983E159D3CE}" name="RowTitleRegion1.a40.c41.6" displayName="RowTitleRegion1.a40.c41.6" ref="A41:C41" headerRowCount="0" totalsRowShown="0" headerRowBorderDxfId="366" tableBorderDxfId="367">
  <tableColumns count="3">
    <tableColumn id="1" xr3:uid="{D66052AE-AD15-4FF5-922F-DFF9F71EECF0}" name="אגרות חוב סחירות שהנפיקו ממשלות זרות בחו&quot;ל" headerRowDxfId="360" dataDxfId="365"/>
    <tableColumn id="2" xr3:uid="{8F1DFC42-32C0-4A0C-94D6-22C9DED49280}" name="DT26  " headerRowDxfId="361" dataDxfId="364"/>
    <tableColumn id="3" xr3:uid="{628EA611-9714-4221-93C2-2888587C226B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D7AC2D-5621-4407-B2BC-74AD5FFC9159}" name="RowTitleRegion1.a43.c44.7" displayName="RowTitleRegion1.a43.c44.7" ref="A44:C44" headerRowCount="0" totalsRowShown="0" headerRowBorderDxfId="358" tableBorderDxfId="359">
  <tableColumns count="3">
    <tableColumn id="1" xr3:uid="{FAE6F8CB-2690-4C5F-ADEA-A44D3719641C}" name="אגרות חוב לא סחירות שהנפיקו ממשלות זרות בחו&quot;ל" headerRowDxfId="352" dataDxfId="357"/>
    <tableColumn id="2" xr3:uid="{8AE2C9C3-4BE7-4905-A2A7-C332E8A19115}" name="DT426 " headerRowDxfId="353" dataDxfId="356"/>
    <tableColumn id="3" xr3:uid="{CB37C623-FEBA-40C7-B208-BF71266F91DF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E244D5-B6D2-4BE0-8F0E-F7E65F4F358D}" name="RowTitleRegion1.a49.c57.8" displayName="RowTitleRegion1.a49.c57.8" ref="A50:C57" headerRowCount="0" totalsRowShown="0" headerRowBorderDxfId="350" tableBorderDxfId="351">
  <tableColumns count="3">
    <tableColumn id="1" xr3:uid="{65FF41C3-8419-4416-A0A4-CEE9556681BA}" name="(-BBB:+A) תעודות חוב מסחריות סחירות  לא צמודות בדירוג" headerRowDxfId="344" dataDxfId="349"/>
    <tableColumn id="2" xr3:uid="{5E168E3A-5269-40CD-B5E7-6AC987FDA721}" name="DT563 " headerRowDxfId="345" dataDxfId="348"/>
    <tableColumn id="3" xr3:uid="{30EF4545-3685-4AD2-88CA-7BE8BBD48724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EB01C0-C59A-4C0B-9BA7-08DF616B9D66}" name="RowTitleRegion1.a59.c70.9" displayName="RowTitleRegion1.a59.c70.9" ref="A60:C70" headerRowCount="0" totalsRowShown="0" headerRowBorderDxfId="342" tableBorderDxfId="343">
  <tableColumns count="3">
    <tableColumn id="1" xr3:uid="{6234C9FB-9060-440A-967E-01D238C7B83B}" name="(-BBB:+A) תעודות חוב מסחריות לא סחירות  צמודות מט&quot;ח בדירוג" headerRowDxfId="336" dataDxfId="341"/>
    <tableColumn id="2" xr3:uid="{AA4E33E4-02E7-4204-A83E-20796B1405FA}" name="DT568 " headerRowDxfId="337" dataDxfId="340"/>
    <tableColumn id="3" xr3:uid="{0C1A0B61-7AC7-4F7E-8393-B835A603CE2C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zoomScaleNormal="100" workbookViewId="0">
      <selection activeCell="E4" sqref="E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8">
        <f>INDEX(C:C,MATCH("DE1   ",B:B,0))</f>
        <v>27257206</v>
      </c>
      <c r="E1" s="9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10">
        <f>SUMIFS(C:C,E:E,G2)/$D$1</f>
        <v>0.2637107412990165</v>
      </c>
      <c r="G2" t="s">
        <v>5</v>
      </c>
    </row>
    <row r="3" spans="1:7" ht="18.75" customHeight="1" x14ac:dyDescent="0.2">
      <c r="A3" s="2" t="s">
        <v>1</v>
      </c>
      <c r="B3" s="23" t="s">
        <v>579</v>
      </c>
      <c r="C3" s="16">
        <v>15273</v>
      </c>
      <c r="F3" s="10">
        <f>SUMIFS(C:C,E:E,G3)/$D$1</f>
        <v>0.24688212724370942</v>
      </c>
      <c r="G3" t="s">
        <v>571</v>
      </c>
    </row>
    <row r="4" spans="1:7" ht="18.75" customHeight="1" x14ac:dyDescent="0.2">
      <c r="A4" s="20" t="s">
        <v>2</v>
      </c>
      <c r="B4" s="24" t="s">
        <v>579</v>
      </c>
      <c r="C4" s="21">
        <v>45777</v>
      </c>
      <c r="F4" s="10">
        <f>SUMIFS(C:C,E:E,G4)/$D$1</f>
        <v>0</v>
      </c>
      <c r="G4" t="s">
        <v>572</v>
      </c>
    </row>
    <row r="5" spans="1:7" ht="18.75" customHeight="1" x14ac:dyDescent="0.2">
      <c r="A5" s="2" t="s">
        <v>3</v>
      </c>
      <c r="B5" s="1"/>
      <c r="C5" s="3" t="s">
        <v>4</v>
      </c>
      <c r="F5" s="10">
        <f>SUMIFS(C:C,E:E,G5)/$D$1</f>
        <v>0</v>
      </c>
      <c r="G5" t="s">
        <v>573</v>
      </c>
    </row>
    <row r="6" spans="1:7" ht="12.75" customHeight="1" x14ac:dyDescent="0.2">
      <c r="F6" s="10">
        <f>SUMIFS(C:C,E:E,G6)/$D$1</f>
        <v>0</v>
      </c>
      <c r="G6" t="s">
        <v>574</v>
      </c>
    </row>
    <row r="7" spans="1:7" ht="18.75" customHeight="1" x14ac:dyDescent="0.2">
      <c r="A7" s="13" t="s">
        <v>5</v>
      </c>
      <c r="B7" s="12"/>
      <c r="C7" s="12"/>
      <c r="F7" s="10">
        <f>SUMIFS(C:C,E:E,G7)/$D$1</f>
        <v>0</v>
      </c>
      <c r="G7" t="s">
        <v>575</v>
      </c>
    </row>
    <row r="8" spans="1:7" ht="12.75" customHeight="1" x14ac:dyDescent="0.2">
      <c r="A8" s="12"/>
      <c r="B8" s="12"/>
      <c r="C8" s="12"/>
      <c r="F8" s="10">
        <f>SUMIFS(C:C,E:E,G8)/$D$1</f>
        <v>0</v>
      </c>
      <c r="G8" t="s">
        <v>576</v>
      </c>
    </row>
    <row r="9" spans="1:7" x14ac:dyDescent="0.2">
      <c r="A9" s="14" t="s">
        <v>6</v>
      </c>
      <c r="B9" s="12"/>
      <c r="C9" s="12"/>
      <c r="F9" s="10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10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4" t="s">
        <v>8</v>
      </c>
      <c r="C11" s="26">
        <v>2612397</v>
      </c>
      <c r="E11" t="s">
        <v>5</v>
      </c>
      <c r="F11" s="10">
        <f>SUMIFS(C:C,E:E,G11)/$D$1</f>
        <v>8.3137648077356136E-4</v>
      </c>
      <c r="G11" t="s">
        <v>578</v>
      </c>
    </row>
    <row r="12" spans="1:7" x14ac:dyDescent="0.2">
      <c r="A12" s="25" t="s">
        <v>9</v>
      </c>
      <c r="B12" s="4" t="s">
        <v>10</v>
      </c>
      <c r="C12" s="26">
        <v>4575621</v>
      </c>
      <c r="E12" t="s">
        <v>5</v>
      </c>
      <c r="F12" s="11">
        <f>SUM(F2:F11)</f>
        <v>0.51142424502349948</v>
      </c>
    </row>
    <row r="13" spans="1:7" x14ac:dyDescent="0.2">
      <c r="A13" s="25" t="s">
        <v>11</v>
      </c>
      <c r="B13" s="4" t="s">
        <v>12</v>
      </c>
      <c r="C13" s="26">
        <v>0</v>
      </c>
      <c r="E13" t="s">
        <v>5</v>
      </c>
    </row>
    <row r="14" spans="1:7" x14ac:dyDescent="0.2">
      <c r="A14" s="25" t="s">
        <v>13</v>
      </c>
      <c r="B14" s="4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4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4" t="s">
        <v>19</v>
      </c>
      <c r="B17" s="12"/>
      <c r="C17" s="12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3" t="s">
        <v>21</v>
      </c>
      <c r="B20" s="12"/>
      <c r="C20" s="12"/>
    </row>
    <row r="21" spans="1:5" ht="12.75" customHeight="1" x14ac:dyDescent="0.2">
      <c r="A21" s="12"/>
      <c r="B21" s="12"/>
      <c r="C21" s="12"/>
    </row>
    <row r="22" spans="1:5" ht="18.75" customHeight="1" x14ac:dyDescent="0.2">
      <c r="A22" s="15" t="s">
        <v>22</v>
      </c>
      <c r="B22" s="12"/>
      <c r="C22" s="12"/>
    </row>
    <row r="23" spans="1:5" ht="12.75" customHeight="1" x14ac:dyDescent="0.2">
      <c r="A23" s="12"/>
      <c r="B23" s="12"/>
      <c r="C23" s="12"/>
    </row>
    <row r="24" spans="1:5" x14ac:dyDescent="0.2">
      <c r="A24" s="14" t="s">
        <v>6</v>
      </c>
      <c r="B24" s="12"/>
      <c r="C24" s="12"/>
    </row>
    <row r="25" spans="1:5" x14ac:dyDescent="0.2">
      <c r="A25" s="14" t="s">
        <v>23</v>
      </c>
      <c r="B25" s="12"/>
      <c r="C25" s="12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4" t="s">
        <v>25</v>
      </c>
      <c r="C27" s="26">
        <v>0</v>
      </c>
      <c r="E27" t="s">
        <v>571</v>
      </c>
    </row>
    <row r="28" spans="1:5" x14ac:dyDescent="0.2">
      <c r="A28" s="25" t="s">
        <v>26</v>
      </c>
      <c r="B28" s="4" t="s">
        <v>27</v>
      </c>
      <c r="C28" s="26">
        <v>0</v>
      </c>
      <c r="E28" t="s">
        <v>571</v>
      </c>
    </row>
    <row r="29" spans="1:5" ht="13.5" thickBot="1" x14ac:dyDescent="0.25">
      <c r="A29" s="25" t="s">
        <v>28</v>
      </c>
      <c r="B29" s="4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6729317</v>
      </c>
      <c r="E30" t="s">
        <v>571</v>
      </c>
    </row>
    <row r="31" spans="1:5" x14ac:dyDescent="0.2">
      <c r="A31" s="14" t="s">
        <v>32</v>
      </c>
      <c r="B31" s="12"/>
      <c r="C31" s="12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4" t="s">
        <v>34</v>
      </c>
      <c r="C33" s="26">
        <v>0</v>
      </c>
      <c r="E33" t="s">
        <v>577</v>
      </c>
    </row>
    <row r="34" spans="1:5" x14ac:dyDescent="0.2">
      <c r="A34" s="25" t="s">
        <v>35</v>
      </c>
      <c r="B34" s="4" t="s">
        <v>36</v>
      </c>
      <c r="C34" s="26">
        <v>0</v>
      </c>
      <c r="E34" t="s">
        <v>577</v>
      </c>
    </row>
    <row r="35" spans="1:5" x14ac:dyDescent="0.2">
      <c r="A35" s="25" t="s">
        <v>37</v>
      </c>
      <c r="B35" s="4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4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4" t="s">
        <v>19</v>
      </c>
      <c r="B38" s="12"/>
      <c r="C38" s="12"/>
    </row>
    <row r="39" spans="1:5" x14ac:dyDescent="0.2">
      <c r="A39" s="14" t="s">
        <v>23</v>
      </c>
      <c r="B39" s="12"/>
      <c r="C39" s="12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0</v>
      </c>
      <c r="E41" t="s">
        <v>571</v>
      </c>
    </row>
    <row r="42" spans="1:5" x14ac:dyDescent="0.2">
      <c r="A42" s="14" t="s">
        <v>32</v>
      </c>
      <c r="B42" s="12"/>
      <c r="C42" s="12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5" t="s">
        <v>47</v>
      </c>
      <c r="B45" s="12"/>
      <c r="C45" s="12"/>
    </row>
    <row r="46" spans="1:5" ht="12.75" customHeight="1" x14ac:dyDescent="0.2">
      <c r="A46" s="12"/>
      <c r="B46" s="12"/>
      <c r="C46" s="12"/>
    </row>
    <row r="47" spans="1:5" x14ac:dyDescent="0.2">
      <c r="A47" s="14" t="s">
        <v>6</v>
      </c>
      <c r="B47" s="12"/>
      <c r="C47" s="12"/>
    </row>
    <row r="48" spans="1:5" x14ac:dyDescent="0.2">
      <c r="A48" s="14" t="s">
        <v>23</v>
      </c>
      <c r="B48" s="12"/>
      <c r="C48" s="12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4" t="s">
        <v>49</v>
      </c>
      <c r="C50" s="26">
        <v>0</v>
      </c>
      <c r="E50" t="s">
        <v>572</v>
      </c>
    </row>
    <row r="51" spans="1:5" x14ac:dyDescent="0.2">
      <c r="A51" s="25" t="s">
        <v>50</v>
      </c>
      <c r="B51" s="4" t="s">
        <v>51</v>
      </c>
      <c r="C51" s="26">
        <v>0</v>
      </c>
      <c r="E51" t="s">
        <v>572</v>
      </c>
    </row>
    <row r="52" spans="1:5" x14ac:dyDescent="0.2">
      <c r="A52" s="25" t="s">
        <v>52</v>
      </c>
      <c r="B52" s="4" t="s">
        <v>53</v>
      </c>
      <c r="C52" s="26">
        <v>0</v>
      </c>
      <c r="E52" t="s">
        <v>572</v>
      </c>
    </row>
    <row r="53" spans="1:5" x14ac:dyDescent="0.2">
      <c r="A53" s="25" t="s">
        <v>54</v>
      </c>
      <c r="B53" s="4" t="s">
        <v>55</v>
      </c>
      <c r="C53" s="26">
        <v>0</v>
      </c>
      <c r="E53" t="s">
        <v>572</v>
      </c>
    </row>
    <row r="54" spans="1:5" x14ac:dyDescent="0.2">
      <c r="A54" s="25" t="s">
        <v>56</v>
      </c>
      <c r="B54" s="4" t="s">
        <v>57</v>
      </c>
      <c r="C54" s="26">
        <v>0</v>
      </c>
      <c r="E54" t="s">
        <v>572</v>
      </c>
    </row>
    <row r="55" spans="1:5" x14ac:dyDescent="0.2">
      <c r="A55" s="25" t="s">
        <v>58</v>
      </c>
      <c r="B55" s="4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4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4" t="s">
        <v>32</v>
      </c>
      <c r="B58" s="12"/>
      <c r="C58" s="12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4" t="s">
        <v>65</v>
      </c>
      <c r="C60" s="26">
        <v>0</v>
      </c>
      <c r="E60" t="s">
        <v>574</v>
      </c>
    </row>
    <row r="61" spans="1:5" x14ac:dyDescent="0.2">
      <c r="A61" s="25" t="s">
        <v>66</v>
      </c>
      <c r="B61" s="4" t="s">
        <v>67</v>
      </c>
      <c r="C61" s="26">
        <v>0</v>
      </c>
      <c r="E61" t="s">
        <v>574</v>
      </c>
    </row>
    <row r="62" spans="1:5" x14ac:dyDescent="0.2">
      <c r="A62" s="25" t="s">
        <v>68</v>
      </c>
      <c r="B62" s="4" t="s">
        <v>69</v>
      </c>
      <c r="C62" s="26">
        <v>0</v>
      </c>
      <c r="E62" t="s">
        <v>574</v>
      </c>
    </row>
    <row r="63" spans="1:5" x14ac:dyDescent="0.2">
      <c r="A63" s="25" t="s">
        <v>70</v>
      </c>
      <c r="B63" s="4" t="s">
        <v>71</v>
      </c>
      <c r="C63" s="26">
        <v>0</v>
      </c>
      <c r="E63" t="s">
        <v>574</v>
      </c>
    </row>
    <row r="64" spans="1:5" x14ac:dyDescent="0.2">
      <c r="A64" s="25" t="s">
        <v>72</v>
      </c>
      <c r="B64" s="4" t="s">
        <v>73</v>
      </c>
      <c r="C64" s="26">
        <v>0</v>
      </c>
      <c r="E64" t="s">
        <v>574</v>
      </c>
    </row>
    <row r="65" spans="1:5" x14ac:dyDescent="0.2">
      <c r="A65" s="25" t="s">
        <v>74</v>
      </c>
      <c r="B65" s="4" t="s">
        <v>75</v>
      </c>
      <c r="C65" s="26">
        <v>0</v>
      </c>
      <c r="E65" t="s">
        <v>574</v>
      </c>
    </row>
    <row r="66" spans="1:5" x14ac:dyDescent="0.2">
      <c r="A66" s="25" t="s">
        <v>76</v>
      </c>
      <c r="B66" s="4" t="s">
        <v>77</v>
      </c>
      <c r="C66" s="26">
        <v>0</v>
      </c>
      <c r="E66" t="s">
        <v>574</v>
      </c>
    </row>
    <row r="67" spans="1:5" x14ac:dyDescent="0.2">
      <c r="A67" s="25" t="s">
        <v>78</v>
      </c>
      <c r="B67" s="4" t="s">
        <v>79</v>
      </c>
      <c r="C67" s="26">
        <v>0</v>
      </c>
      <c r="E67" t="s">
        <v>574</v>
      </c>
    </row>
    <row r="68" spans="1:5" x14ac:dyDescent="0.2">
      <c r="A68" s="25" t="s">
        <v>80</v>
      </c>
      <c r="B68" s="4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4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4" t="s">
        <v>19</v>
      </c>
      <c r="B71" s="12"/>
      <c r="C71" s="12"/>
      <c r="E71" t="s">
        <v>574</v>
      </c>
    </row>
    <row r="72" spans="1:5" x14ac:dyDescent="0.2">
      <c r="A72" s="14" t="s">
        <v>23</v>
      </c>
      <c r="B72" s="12"/>
      <c r="C72" s="12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4" t="s">
        <v>87</v>
      </c>
      <c r="C74" s="26">
        <v>0</v>
      </c>
      <c r="E74" t="s">
        <v>572</v>
      </c>
    </row>
    <row r="75" spans="1:5" x14ac:dyDescent="0.2">
      <c r="A75" s="25" t="s">
        <v>88</v>
      </c>
      <c r="B75" s="4" t="s">
        <v>89</v>
      </c>
      <c r="C75" s="26">
        <v>0</v>
      </c>
      <c r="E75" t="s">
        <v>572</v>
      </c>
    </row>
    <row r="76" spans="1:5" x14ac:dyDescent="0.2">
      <c r="A76" s="25" t="s">
        <v>90</v>
      </c>
      <c r="B76" s="4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4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4" t="s">
        <v>32</v>
      </c>
      <c r="B79" s="12"/>
      <c r="C79" s="12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4" t="s">
        <v>97</v>
      </c>
      <c r="C81" s="26">
        <v>0</v>
      </c>
      <c r="E81" t="s">
        <v>574</v>
      </c>
    </row>
    <row r="82" spans="1:5" x14ac:dyDescent="0.2">
      <c r="A82" s="25" t="s">
        <v>98</v>
      </c>
      <c r="B82" s="4" t="s">
        <v>99</v>
      </c>
      <c r="C82" s="26">
        <v>0</v>
      </c>
      <c r="E82" t="s">
        <v>574</v>
      </c>
    </row>
    <row r="83" spans="1:5" x14ac:dyDescent="0.2">
      <c r="A83" s="25" t="s">
        <v>100</v>
      </c>
      <c r="B83" s="4" t="s">
        <v>101</v>
      </c>
      <c r="C83" s="26">
        <v>0</v>
      </c>
      <c r="E83" t="s">
        <v>574</v>
      </c>
    </row>
    <row r="84" spans="1:5" x14ac:dyDescent="0.2">
      <c r="A84" s="25" t="s">
        <v>102</v>
      </c>
      <c r="B84" s="4" t="s">
        <v>103</v>
      </c>
      <c r="C84" s="26">
        <v>0</v>
      </c>
      <c r="E84" t="s">
        <v>574</v>
      </c>
    </row>
    <row r="85" spans="1:5" x14ac:dyDescent="0.2">
      <c r="A85" s="25" t="s">
        <v>104</v>
      </c>
      <c r="B85" s="4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4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5" t="s">
        <v>110</v>
      </c>
      <c r="B88" s="12"/>
      <c r="C88" s="12"/>
    </row>
    <row r="89" spans="1:5" ht="12.75" customHeight="1" x14ac:dyDescent="0.2">
      <c r="A89" s="12"/>
      <c r="B89" s="12"/>
      <c r="C89" s="12"/>
    </row>
    <row r="90" spans="1:5" x14ac:dyDescent="0.2">
      <c r="A90" s="14" t="s">
        <v>6</v>
      </c>
      <c r="B90" s="12"/>
      <c r="C90" s="12"/>
    </row>
    <row r="91" spans="1:5" x14ac:dyDescent="0.2">
      <c r="A91" s="14" t="s">
        <v>23</v>
      </c>
      <c r="B91" s="12"/>
      <c r="C91" s="12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4" t="s">
        <v>112</v>
      </c>
      <c r="C93" s="26">
        <v>0</v>
      </c>
      <c r="E93" t="s">
        <v>572</v>
      </c>
    </row>
    <row r="94" spans="1:5" x14ac:dyDescent="0.2">
      <c r="A94" s="25" t="s">
        <v>113</v>
      </c>
      <c r="B94" s="4" t="s">
        <v>114</v>
      </c>
      <c r="C94" s="26">
        <v>0</v>
      </c>
      <c r="E94" t="s">
        <v>572</v>
      </c>
    </row>
    <row r="95" spans="1:5" x14ac:dyDescent="0.2">
      <c r="A95" s="25" t="s">
        <v>115</v>
      </c>
      <c r="B95" s="4" t="s">
        <v>116</v>
      </c>
      <c r="C95" s="26">
        <v>0</v>
      </c>
      <c r="E95" t="s">
        <v>572</v>
      </c>
    </row>
    <row r="96" spans="1:5" x14ac:dyDescent="0.2">
      <c r="A96" s="25" t="s">
        <v>117</v>
      </c>
      <c r="B96" s="4" t="s">
        <v>118</v>
      </c>
      <c r="C96" s="26">
        <v>0</v>
      </c>
      <c r="E96" t="s">
        <v>572</v>
      </c>
    </row>
    <row r="97" spans="1:5" x14ac:dyDescent="0.2">
      <c r="A97" s="25" t="s">
        <v>119</v>
      </c>
      <c r="B97" s="4" t="s">
        <v>120</v>
      </c>
      <c r="C97" s="26">
        <v>0</v>
      </c>
      <c r="E97" t="s">
        <v>572</v>
      </c>
    </row>
    <row r="98" spans="1:5" x14ac:dyDescent="0.2">
      <c r="A98" s="25" t="s">
        <v>121</v>
      </c>
      <c r="B98" s="4" t="s">
        <v>122</v>
      </c>
      <c r="C98" s="26">
        <v>0</v>
      </c>
      <c r="E98" t="s">
        <v>572</v>
      </c>
    </row>
    <row r="99" spans="1:5" x14ac:dyDescent="0.2">
      <c r="A99" s="25" t="s">
        <v>123</v>
      </c>
      <c r="B99" s="4" t="s">
        <v>124</v>
      </c>
      <c r="C99" s="26">
        <v>0</v>
      </c>
      <c r="E99" t="s">
        <v>572</v>
      </c>
    </row>
    <row r="100" spans="1:5" x14ac:dyDescent="0.2">
      <c r="A100" s="25" t="s">
        <v>125</v>
      </c>
      <c r="B100" s="4" t="s">
        <v>126</v>
      </c>
      <c r="C100" s="26">
        <v>0</v>
      </c>
      <c r="E100" t="s">
        <v>572</v>
      </c>
    </row>
    <row r="101" spans="1:5" x14ac:dyDescent="0.2">
      <c r="A101" s="25" t="s">
        <v>127</v>
      </c>
      <c r="B101" s="4" t="s">
        <v>128</v>
      </c>
      <c r="C101" s="26">
        <v>0</v>
      </c>
      <c r="E101" t="s">
        <v>572</v>
      </c>
    </row>
    <row r="102" spans="1:5" ht="13.5" thickBot="1" x14ac:dyDescent="0.25">
      <c r="A102" s="25" t="s">
        <v>129</v>
      </c>
      <c r="B102" s="4" t="s">
        <v>130</v>
      </c>
      <c r="C102" s="26">
        <v>0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4" t="s">
        <v>32</v>
      </c>
      <c r="B104" s="12"/>
      <c r="C104" s="12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4" t="s">
        <v>134</v>
      </c>
      <c r="C106" s="26">
        <v>0</v>
      </c>
      <c r="E106" t="s">
        <v>574</v>
      </c>
    </row>
    <row r="107" spans="1:5" x14ac:dyDescent="0.2">
      <c r="A107" s="25" t="s">
        <v>135</v>
      </c>
      <c r="B107" s="4" t="s">
        <v>136</v>
      </c>
      <c r="C107" s="26">
        <v>0</v>
      </c>
      <c r="E107" t="s">
        <v>574</v>
      </c>
    </row>
    <row r="108" spans="1:5" x14ac:dyDescent="0.2">
      <c r="A108" s="25" t="s">
        <v>137</v>
      </c>
      <c r="B108" s="4" t="s">
        <v>138</v>
      </c>
      <c r="C108" s="26">
        <v>0</v>
      </c>
      <c r="E108" t="s">
        <v>574</v>
      </c>
    </row>
    <row r="109" spans="1:5" x14ac:dyDescent="0.2">
      <c r="A109" s="25" t="s">
        <v>139</v>
      </c>
      <c r="B109" s="4" t="s">
        <v>140</v>
      </c>
      <c r="C109" s="26">
        <v>0</v>
      </c>
      <c r="E109" t="s">
        <v>574</v>
      </c>
    </row>
    <row r="110" spans="1:5" x14ac:dyDescent="0.2">
      <c r="A110" s="25" t="s">
        <v>141</v>
      </c>
      <c r="B110" s="4" t="s">
        <v>142</v>
      </c>
      <c r="C110" s="26">
        <v>0</v>
      </c>
      <c r="E110" t="s">
        <v>574</v>
      </c>
    </row>
    <row r="111" spans="1:5" x14ac:dyDescent="0.2">
      <c r="A111" s="25" t="s">
        <v>143</v>
      </c>
      <c r="B111" s="4" t="s">
        <v>144</v>
      </c>
      <c r="C111" s="26">
        <v>0</v>
      </c>
      <c r="E111" t="s">
        <v>574</v>
      </c>
    </row>
    <row r="112" spans="1:5" x14ac:dyDescent="0.2">
      <c r="A112" s="25" t="s">
        <v>145</v>
      </c>
      <c r="B112" s="4" t="s">
        <v>146</v>
      </c>
      <c r="C112" s="26">
        <v>0</v>
      </c>
      <c r="E112" t="s">
        <v>574</v>
      </c>
    </row>
    <row r="113" spans="1:5" x14ac:dyDescent="0.2">
      <c r="A113" s="25" t="s">
        <v>147</v>
      </c>
      <c r="B113" s="4" t="s">
        <v>148</v>
      </c>
      <c r="C113" s="26">
        <v>0</v>
      </c>
      <c r="E113" t="s">
        <v>574</v>
      </c>
    </row>
    <row r="114" spans="1:5" x14ac:dyDescent="0.2">
      <c r="A114" s="25" t="s">
        <v>149</v>
      </c>
      <c r="B114" s="4" t="s">
        <v>150</v>
      </c>
      <c r="C114" s="26">
        <v>0</v>
      </c>
      <c r="E114" t="s">
        <v>574</v>
      </c>
    </row>
    <row r="115" spans="1:5" x14ac:dyDescent="0.2">
      <c r="A115" s="25" t="s">
        <v>151</v>
      </c>
      <c r="B115" s="4" t="s">
        <v>152</v>
      </c>
      <c r="C115" s="26">
        <v>0</v>
      </c>
      <c r="E115" t="s">
        <v>574</v>
      </c>
    </row>
    <row r="116" spans="1:5" x14ac:dyDescent="0.2">
      <c r="A116" s="25" t="s">
        <v>153</v>
      </c>
      <c r="B116" s="4" t="s">
        <v>154</v>
      </c>
      <c r="C116" s="26">
        <v>0</v>
      </c>
      <c r="E116" t="s">
        <v>574</v>
      </c>
    </row>
    <row r="117" spans="1:5" x14ac:dyDescent="0.2">
      <c r="A117" s="25" t="s">
        <v>155</v>
      </c>
      <c r="B117" s="4" t="s">
        <v>156</v>
      </c>
      <c r="C117" s="26">
        <v>0</v>
      </c>
      <c r="E117" t="s">
        <v>574</v>
      </c>
    </row>
    <row r="118" spans="1:5" x14ac:dyDescent="0.2">
      <c r="A118" s="25" t="s">
        <v>157</v>
      </c>
      <c r="B118" s="4" t="s">
        <v>158</v>
      </c>
      <c r="C118" s="26">
        <v>0</v>
      </c>
      <c r="E118" t="s">
        <v>574</v>
      </c>
    </row>
    <row r="119" spans="1:5" ht="13.5" thickBot="1" x14ac:dyDescent="0.25">
      <c r="A119" s="25" t="s">
        <v>159</v>
      </c>
      <c r="B119" s="4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4" t="s">
        <v>19</v>
      </c>
      <c r="B121" s="12"/>
      <c r="C121" s="12"/>
    </row>
    <row r="122" spans="1:5" x14ac:dyDescent="0.2">
      <c r="A122" s="14" t="s">
        <v>23</v>
      </c>
      <c r="B122" s="12"/>
      <c r="C122" s="12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4" t="s">
        <v>164</v>
      </c>
      <c r="C124" s="26">
        <v>0</v>
      </c>
      <c r="E124" t="s">
        <v>572</v>
      </c>
    </row>
    <row r="125" spans="1:5" x14ac:dyDescent="0.2">
      <c r="A125" s="25" t="s">
        <v>165</v>
      </c>
      <c r="B125" s="4" t="s">
        <v>166</v>
      </c>
      <c r="C125" s="26">
        <v>0</v>
      </c>
      <c r="E125" t="s">
        <v>572</v>
      </c>
    </row>
    <row r="126" spans="1:5" x14ac:dyDescent="0.2">
      <c r="A126" s="25" t="s">
        <v>167</v>
      </c>
      <c r="B126" s="4" t="s">
        <v>168</v>
      </c>
      <c r="C126" s="26">
        <v>0</v>
      </c>
      <c r="E126" t="s">
        <v>572</v>
      </c>
    </row>
    <row r="127" spans="1:5" ht="13.5" thickBot="1" x14ac:dyDescent="0.25">
      <c r="A127" s="25" t="s">
        <v>169</v>
      </c>
      <c r="B127" s="4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4" t="s">
        <v>32</v>
      </c>
      <c r="B129" s="12"/>
      <c r="C129" s="12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4" t="s">
        <v>174</v>
      </c>
      <c r="C131" s="26">
        <v>0</v>
      </c>
      <c r="E131" t="s">
        <v>574</v>
      </c>
    </row>
    <row r="132" spans="1:5" x14ac:dyDescent="0.2">
      <c r="A132" s="25" t="s">
        <v>175</v>
      </c>
      <c r="B132" s="4" t="s">
        <v>176</v>
      </c>
      <c r="C132" s="26">
        <v>0</v>
      </c>
      <c r="E132" t="s">
        <v>574</v>
      </c>
    </row>
    <row r="133" spans="1:5" x14ac:dyDescent="0.2">
      <c r="A133" s="25" t="s">
        <v>177</v>
      </c>
      <c r="B133" s="4" t="s">
        <v>178</v>
      </c>
      <c r="C133" s="26">
        <v>0</v>
      </c>
      <c r="E133" t="s">
        <v>574</v>
      </c>
    </row>
    <row r="134" spans="1:5" x14ac:dyDescent="0.2">
      <c r="A134" s="25" t="s">
        <v>179</v>
      </c>
      <c r="B134" s="4" t="s">
        <v>180</v>
      </c>
      <c r="C134" s="26">
        <v>0</v>
      </c>
      <c r="E134" t="s">
        <v>574</v>
      </c>
    </row>
    <row r="135" spans="1:5" x14ac:dyDescent="0.2">
      <c r="A135" s="25" t="s">
        <v>181</v>
      </c>
      <c r="B135" s="4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4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5" t="s">
        <v>187</v>
      </c>
      <c r="B138" s="12"/>
      <c r="C138" s="12"/>
    </row>
    <row r="139" spans="1:5" ht="12.75" customHeight="1" x14ac:dyDescent="0.2">
      <c r="A139" s="12"/>
      <c r="B139" s="12"/>
      <c r="C139" s="12"/>
    </row>
    <row r="140" spans="1:5" x14ac:dyDescent="0.2">
      <c r="A140" s="14" t="s">
        <v>6</v>
      </c>
      <c r="B140" s="12"/>
      <c r="C140" s="12"/>
    </row>
    <row r="141" spans="1:5" x14ac:dyDescent="0.2">
      <c r="A141" s="14" t="s">
        <v>23</v>
      </c>
      <c r="B141" s="12"/>
      <c r="C141" s="12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4" t="s">
        <v>189</v>
      </c>
      <c r="C143" s="26">
        <v>0</v>
      </c>
      <c r="E143" t="s">
        <v>573</v>
      </c>
    </row>
    <row r="144" spans="1:5" x14ac:dyDescent="0.2">
      <c r="A144" s="25" t="s">
        <v>190</v>
      </c>
      <c r="B144" s="4" t="s">
        <v>191</v>
      </c>
      <c r="C144" s="26">
        <v>0</v>
      </c>
      <c r="E144" t="s">
        <v>573</v>
      </c>
    </row>
    <row r="145" spans="1:5" x14ac:dyDescent="0.2">
      <c r="A145" s="25" t="s">
        <v>192</v>
      </c>
      <c r="B145" s="4" t="s">
        <v>193</v>
      </c>
      <c r="C145" s="26">
        <v>0</v>
      </c>
      <c r="E145" t="s">
        <v>573</v>
      </c>
    </row>
    <row r="146" spans="1:5" ht="13.5" thickBot="1" x14ac:dyDescent="0.25">
      <c r="A146" s="25" t="s">
        <v>194</v>
      </c>
      <c r="B146" s="4" t="s">
        <v>195</v>
      </c>
      <c r="C146" s="26">
        <v>0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4" t="s">
        <v>32</v>
      </c>
      <c r="B148" s="12"/>
      <c r="C148" s="12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4" t="s">
        <v>19</v>
      </c>
      <c r="B151" s="12"/>
      <c r="C151" s="12"/>
    </row>
    <row r="152" spans="1:5" x14ac:dyDescent="0.2">
      <c r="A152" s="14" t="s">
        <v>23</v>
      </c>
      <c r="B152" s="12"/>
      <c r="C152" s="12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4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4" t="s">
        <v>32</v>
      </c>
      <c r="B156" s="12"/>
      <c r="C156" s="12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5" t="s">
        <v>204</v>
      </c>
      <c r="B159" s="12"/>
      <c r="C159" s="12"/>
    </row>
    <row r="160" spans="1:5" x14ac:dyDescent="0.2">
      <c r="A160" s="12"/>
      <c r="B160" s="12"/>
      <c r="C160" s="12"/>
    </row>
    <row r="161" spans="1:5" x14ac:dyDescent="0.2">
      <c r="A161" s="14" t="s">
        <v>6</v>
      </c>
      <c r="B161" s="12"/>
      <c r="C161" s="12"/>
    </row>
    <row r="162" spans="1:5" x14ac:dyDescent="0.2">
      <c r="A162" s="14" t="s">
        <v>23</v>
      </c>
      <c r="B162" s="12"/>
      <c r="C162" s="12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4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4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4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4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13585686</v>
      </c>
    </row>
    <row r="169" spans="1:5" x14ac:dyDescent="0.2">
      <c r="A169" s="14" t="s">
        <v>19</v>
      </c>
      <c r="B169" s="12"/>
      <c r="C169" s="12"/>
    </row>
    <row r="170" spans="1:5" x14ac:dyDescent="0.2">
      <c r="A170" s="14" t="s">
        <v>23</v>
      </c>
      <c r="B170" s="12"/>
      <c r="C170" s="12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4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4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5" t="s">
        <v>221</v>
      </c>
      <c r="B175" s="12"/>
      <c r="C175" s="12"/>
    </row>
    <row r="176" spans="1:5" x14ac:dyDescent="0.2">
      <c r="A176" s="12"/>
      <c r="B176" s="12"/>
      <c r="C176" s="12"/>
    </row>
    <row r="177" spans="1:5" x14ac:dyDescent="0.2">
      <c r="A177" s="14" t="s">
        <v>6</v>
      </c>
      <c r="B177" s="12"/>
      <c r="C177" s="12"/>
    </row>
    <row r="178" spans="1:5" x14ac:dyDescent="0.2">
      <c r="A178" s="14" t="s">
        <v>23</v>
      </c>
      <c r="B178" s="12"/>
      <c r="C178" s="12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4" t="s">
        <v>19</v>
      </c>
      <c r="B181" s="12"/>
      <c r="C181" s="12"/>
      <c r="E181" t="s">
        <v>576</v>
      </c>
    </row>
    <row r="182" spans="1:5" x14ac:dyDescent="0.2">
      <c r="A182" s="14" t="s">
        <v>23</v>
      </c>
      <c r="B182" s="12"/>
      <c r="C182" s="12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4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4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5" t="s">
        <v>228</v>
      </c>
      <c r="B187" s="12"/>
      <c r="C187" s="12"/>
    </row>
    <row r="188" spans="1:5" x14ac:dyDescent="0.2">
      <c r="A188" s="12"/>
      <c r="B188" s="12"/>
      <c r="C188" s="12"/>
    </row>
    <row r="189" spans="1:5" x14ac:dyDescent="0.2">
      <c r="A189" s="14" t="s">
        <v>6</v>
      </c>
      <c r="B189" s="12"/>
      <c r="C189" s="12"/>
      <c r="E189" t="s">
        <v>578</v>
      </c>
    </row>
    <row r="190" spans="1:5" x14ac:dyDescent="0.2">
      <c r="A190" s="14" t="s">
        <v>23</v>
      </c>
      <c r="B190" s="12"/>
      <c r="C190" s="12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4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4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4" t="s">
        <v>19</v>
      </c>
      <c r="B195" s="12"/>
      <c r="C195" s="12"/>
      <c r="E195" t="s">
        <v>578</v>
      </c>
    </row>
    <row r="196" spans="1:5" x14ac:dyDescent="0.2">
      <c r="A196" s="14" t="s">
        <v>23</v>
      </c>
      <c r="B196" s="12"/>
      <c r="C196" s="12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4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4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5" t="s">
        <v>241</v>
      </c>
      <c r="B201" s="12"/>
      <c r="C201" s="12"/>
    </row>
    <row r="202" spans="1:5" x14ac:dyDescent="0.2">
      <c r="A202" s="12"/>
      <c r="B202" s="12"/>
      <c r="C202" s="12"/>
    </row>
    <row r="203" spans="1:5" x14ac:dyDescent="0.2">
      <c r="A203" s="14" t="s">
        <v>6</v>
      </c>
      <c r="B203" s="12"/>
      <c r="C203" s="12"/>
      <c r="E203" t="s">
        <v>573</v>
      </c>
    </row>
    <row r="204" spans="1:5" x14ac:dyDescent="0.2">
      <c r="A204" s="14" t="s">
        <v>23</v>
      </c>
      <c r="B204" s="12"/>
      <c r="C204" s="12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4" t="s">
        <v>32</v>
      </c>
      <c r="B207" s="12"/>
      <c r="C207" s="12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4" t="s">
        <v>19</v>
      </c>
      <c r="B210" s="12"/>
      <c r="C210" s="12"/>
      <c r="E210" t="s">
        <v>573</v>
      </c>
    </row>
    <row r="211" spans="1:5" ht="18.75" customHeight="1" x14ac:dyDescent="0.2">
      <c r="A211" s="14" t="s">
        <v>23</v>
      </c>
      <c r="B211" s="12"/>
      <c r="C211" s="12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4" t="s">
        <v>32</v>
      </c>
      <c r="B214" s="12"/>
      <c r="C214" s="12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5" t="s">
        <v>242</v>
      </c>
      <c r="B217" s="12"/>
      <c r="C217" s="12"/>
      <c r="E217" t="s">
        <v>578</v>
      </c>
    </row>
    <row r="218" spans="1:5" x14ac:dyDescent="0.2">
      <c r="A218" s="12"/>
      <c r="B218" s="12"/>
      <c r="C218" s="12"/>
      <c r="E218" t="s">
        <v>573</v>
      </c>
    </row>
    <row r="219" spans="1:5" x14ac:dyDescent="0.2">
      <c r="A219" s="14" t="s">
        <v>6</v>
      </c>
      <c r="B219" s="12"/>
      <c r="C219" s="12"/>
      <c r="E219" t="s">
        <v>578</v>
      </c>
    </row>
    <row r="220" spans="1:5" x14ac:dyDescent="0.2">
      <c r="A220" s="14" t="s">
        <v>23</v>
      </c>
      <c r="B220" s="12"/>
      <c r="C220" s="12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4" t="s">
        <v>32</v>
      </c>
      <c r="B223" s="12"/>
      <c r="C223" s="12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4" t="s">
        <v>244</v>
      </c>
      <c r="C225" s="26">
        <v>0</v>
      </c>
    </row>
    <row r="226" spans="1:5" ht="13.5" thickBot="1" x14ac:dyDescent="0.25">
      <c r="A226" s="25" t="s">
        <v>245</v>
      </c>
      <c r="B226" s="4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4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22661</v>
      </c>
      <c r="E228" t="s">
        <v>578</v>
      </c>
    </row>
    <row r="229" spans="1:5" x14ac:dyDescent="0.2">
      <c r="A229" s="14" t="s">
        <v>19</v>
      </c>
      <c r="B229" s="12"/>
      <c r="C229" s="12"/>
      <c r="E229" t="s">
        <v>578</v>
      </c>
    </row>
    <row r="230" spans="1:5" ht="18.75" customHeight="1" x14ac:dyDescent="0.2">
      <c r="A230" s="14" t="s">
        <v>23</v>
      </c>
      <c r="B230" s="12"/>
      <c r="C230" s="12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4" t="s">
        <v>32</v>
      </c>
      <c r="B233" s="12"/>
      <c r="C233" s="12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4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4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5" t="s">
        <v>257</v>
      </c>
      <c r="B238" s="12"/>
      <c r="C238" s="12"/>
      <c r="E238" t="s">
        <v>573</v>
      </c>
    </row>
    <row r="239" spans="1:5" x14ac:dyDescent="0.2">
      <c r="A239" s="12"/>
      <c r="B239" s="12"/>
      <c r="C239" s="12"/>
      <c r="E239" t="s">
        <v>578</v>
      </c>
    </row>
    <row r="240" spans="1:5" x14ac:dyDescent="0.2">
      <c r="A240" s="14" t="s">
        <v>6</v>
      </c>
      <c r="B240" s="12"/>
      <c r="C240" s="12"/>
      <c r="E240" t="s">
        <v>578</v>
      </c>
    </row>
    <row r="241" spans="1:5" x14ac:dyDescent="0.2">
      <c r="A241" s="14" t="s">
        <v>23</v>
      </c>
      <c r="B241" s="12"/>
      <c r="C241" s="12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4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4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4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4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4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4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4" t="s">
        <v>32</v>
      </c>
      <c r="B250" s="12"/>
      <c r="C250" s="12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4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4" t="s">
        <v>275</v>
      </c>
      <c r="C253" s="26">
        <v>0</v>
      </c>
    </row>
    <row r="254" spans="1:5" ht="13.5" thickBot="1" x14ac:dyDescent="0.25">
      <c r="A254" s="25" t="s">
        <v>276</v>
      </c>
      <c r="B254" s="4" t="s">
        <v>277</v>
      </c>
      <c r="C254" s="26">
        <v>0</v>
      </c>
    </row>
    <row r="255" spans="1:5" ht="13.5" thickBot="1" x14ac:dyDescent="0.25">
      <c r="A255" s="25" t="s">
        <v>278</v>
      </c>
      <c r="B255" s="4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4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4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4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4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4" t="s">
        <v>19</v>
      </c>
      <c r="B261" s="12"/>
      <c r="C261" s="12"/>
      <c r="E261" t="s">
        <v>578</v>
      </c>
    </row>
    <row r="262" spans="1:5" x14ac:dyDescent="0.2">
      <c r="A262" s="14" t="s">
        <v>23</v>
      </c>
      <c r="B262" s="12"/>
      <c r="C262" s="12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4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4" t="s">
        <v>293</v>
      </c>
      <c r="C265" s="26">
        <v>0</v>
      </c>
    </row>
    <row r="266" spans="1:5" ht="13.5" thickBot="1" x14ac:dyDescent="0.25">
      <c r="A266" s="25" t="s">
        <v>294</v>
      </c>
      <c r="B266" s="4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4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4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4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4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4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4" t="s">
        <v>32</v>
      </c>
      <c r="B273" s="12"/>
      <c r="C273" s="12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4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4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4" t="s">
        <v>313</v>
      </c>
      <c r="C277" s="26">
        <v>0</v>
      </c>
    </row>
    <row r="278" spans="1:5" ht="13.5" thickBot="1" x14ac:dyDescent="0.25">
      <c r="A278" s="25" t="s">
        <v>314</v>
      </c>
      <c r="B278" s="4" t="s">
        <v>315</v>
      </c>
      <c r="C278" s="26">
        <v>0</v>
      </c>
    </row>
    <row r="279" spans="1:5" ht="13.5" thickBot="1" x14ac:dyDescent="0.25">
      <c r="A279" s="25" t="s">
        <v>316</v>
      </c>
      <c r="B279" s="4" t="s">
        <v>317</v>
      </c>
      <c r="C279" s="26">
        <v>0</v>
      </c>
    </row>
    <row r="280" spans="1:5" ht="13.5" thickBot="1" x14ac:dyDescent="0.25">
      <c r="A280" s="25" t="s">
        <v>318</v>
      </c>
      <c r="B280" s="4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4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4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5" t="s">
        <v>326</v>
      </c>
      <c r="B284" s="12"/>
      <c r="C284" s="12"/>
      <c r="E284" t="s">
        <v>578</v>
      </c>
    </row>
    <row r="285" spans="1:5" x14ac:dyDescent="0.2">
      <c r="A285" s="12"/>
      <c r="B285" s="12"/>
      <c r="C285" s="12"/>
      <c r="E285" t="s">
        <v>578</v>
      </c>
    </row>
    <row r="286" spans="1:5" x14ac:dyDescent="0.2">
      <c r="A286" s="14" t="s">
        <v>6</v>
      </c>
      <c r="B286" s="12"/>
      <c r="C286" s="12"/>
      <c r="E286" t="s">
        <v>578</v>
      </c>
    </row>
    <row r="287" spans="1:5" x14ac:dyDescent="0.2">
      <c r="A287" s="14" t="s">
        <v>23</v>
      </c>
      <c r="B287" s="12"/>
      <c r="C287" s="12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4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4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4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4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4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4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4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4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4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4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4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4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4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4" t="s">
        <v>354</v>
      </c>
      <c r="C302" s="26">
        <v>0</v>
      </c>
    </row>
    <row r="303" spans="1:5" ht="13.5" thickBot="1" x14ac:dyDescent="0.25">
      <c r="A303" s="25" t="s">
        <v>355</v>
      </c>
      <c r="B303" s="4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4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4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4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4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4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4" t="s">
        <v>32</v>
      </c>
      <c r="B310" s="12"/>
      <c r="C310" s="12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4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4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4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4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4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4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4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4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4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4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4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4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4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4" t="s">
        <v>382</v>
      </c>
      <c r="C325" s="26">
        <v>0</v>
      </c>
    </row>
    <row r="326" spans="1:5" ht="13.5" thickBot="1" x14ac:dyDescent="0.25">
      <c r="A326" s="25" t="s">
        <v>351</v>
      </c>
      <c r="B326" s="4" t="s">
        <v>383</v>
      </c>
      <c r="C326" s="26">
        <v>0</v>
      </c>
    </row>
    <row r="327" spans="1:5" ht="13.5" thickBot="1" x14ac:dyDescent="0.25">
      <c r="A327" s="25" t="s">
        <v>351</v>
      </c>
      <c r="B327" s="4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4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4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4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4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4" t="s">
        <v>19</v>
      </c>
      <c r="B333" s="12"/>
      <c r="C333" s="12"/>
      <c r="E333" t="s">
        <v>578</v>
      </c>
    </row>
    <row r="334" spans="1:5" x14ac:dyDescent="0.2">
      <c r="A334" s="14" t="s">
        <v>23</v>
      </c>
      <c r="B334" s="12"/>
      <c r="C334" s="12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4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4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4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4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4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4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4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4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4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4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4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4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4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4" t="s">
        <v>417</v>
      </c>
      <c r="C349" s="26">
        <v>0</v>
      </c>
    </row>
    <row r="350" spans="1:5" ht="13.5" thickBot="1" x14ac:dyDescent="0.25">
      <c r="A350" s="25" t="s">
        <v>418</v>
      </c>
      <c r="B350" s="4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4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4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4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4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4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4" t="s">
        <v>32</v>
      </c>
      <c r="B357" s="12"/>
      <c r="C357" s="12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4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4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4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4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4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4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4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4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4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4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4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4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4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4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4" t="s">
        <v>454</v>
      </c>
      <c r="C373" s="26">
        <v>0</v>
      </c>
    </row>
    <row r="374" spans="1:5" ht="13.5" thickBot="1" x14ac:dyDescent="0.25">
      <c r="A374" s="25" t="s">
        <v>455</v>
      </c>
      <c r="B374" s="4" t="s">
        <v>456</v>
      </c>
      <c r="C374" s="26">
        <v>0</v>
      </c>
    </row>
    <row r="375" spans="1:5" ht="13.5" thickBot="1" x14ac:dyDescent="0.25">
      <c r="A375" s="25" t="s">
        <v>428</v>
      </c>
      <c r="B375" s="4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4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4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4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3" t="s">
        <v>465</v>
      </c>
      <c r="B380" s="12"/>
      <c r="C380" s="12"/>
      <c r="E380" t="s">
        <v>465</v>
      </c>
    </row>
    <row r="381" spans="1:5" x14ac:dyDescent="0.2">
      <c r="A381" s="12"/>
      <c r="B381" s="12"/>
      <c r="C381" s="12"/>
      <c r="E381" t="s">
        <v>465</v>
      </c>
    </row>
    <row r="382" spans="1:5" x14ac:dyDescent="0.2">
      <c r="A382" s="14" t="s">
        <v>6</v>
      </c>
      <c r="B382" s="12"/>
      <c r="C382" s="12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4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4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4" t="s">
        <v>471</v>
      </c>
      <c r="C386" s="26">
        <v>0</v>
      </c>
    </row>
    <row r="387" spans="1:5" ht="13.5" thickBot="1" x14ac:dyDescent="0.25">
      <c r="A387" s="25" t="s">
        <v>472</v>
      </c>
      <c r="B387" s="4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4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4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4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4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4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4" t="s">
        <v>19</v>
      </c>
      <c r="B394" s="12"/>
      <c r="C394" s="12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4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4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3" t="s">
        <v>492</v>
      </c>
      <c r="B399" s="12"/>
      <c r="C399" s="12"/>
      <c r="E399" t="s">
        <v>575</v>
      </c>
    </row>
    <row r="400" spans="1:5" x14ac:dyDescent="0.2">
      <c r="A400" s="12"/>
      <c r="B400" s="12"/>
      <c r="C400" s="12"/>
      <c r="E400" t="s">
        <v>575</v>
      </c>
    </row>
    <row r="401" spans="1:5" x14ac:dyDescent="0.2">
      <c r="A401" s="14" t="s">
        <v>6</v>
      </c>
      <c r="B401" s="12"/>
      <c r="C401" s="12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4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4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4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4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4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4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4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4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4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4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4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4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4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4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4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4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4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4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4" t="s">
        <v>526</v>
      </c>
      <c r="C421" s="26">
        <v>0</v>
      </c>
    </row>
    <row r="422" spans="1:5" ht="13.5" thickBot="1" x14ac:dyDescent="0.25">
      <c r="A422" s="25" t="s">
        <v>527</v>
      </c>
      <c r="B422" s="4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4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4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4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4" t="s">
        <v>536</v>
      </c>
      <c r="C426" s="26">
        <v>0</v>
      </c>
    </row>
    <row r="427" spans="1:5" ht="13.5" thickBot="1" x14ac:dyDescent="0.25">
      <c r="A427" s="25" t="s">
        <v>537</v>
      </c>
      <c r="B427" s="4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4" t="s">
        <v>19</v>
      </c>
      <c r="B429" s="12"/>
      <c r="C429" s="12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4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3" t="s">
        <v>545</v>
      </c>
      <c r="B433" s="12"/>
      <c r="C433" s="12"/>
    </row>
    <row r="434" spans="1:5" ht="12.75" customHeight="1" x14ac:dyDescent="0.2">
      <c r="A434" s="12"/>
      <c r="B434" s="12"/>
      <c r="C434" s="12"/>
    </row>
    <row r="435" spans="1:5" x14ac:dyDescent="0.2">
      <c r="A435" s="14" t="s">
        <v>6</v>
      </c>
      <c r="B435" s="12"/>
      <c r="C435" s="12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4" t="s">
        <v>19</v>
      </c>
      <c r="B438" s="12"/>
      <c r="C438" s="12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3" t="s">
        <v>550</v>
      </c>
      <c r="B441" s="12"/>
      <c r="C441" s="12"/>
    </row>
    <row r="442" spans="1:5" ht="12.75" customHeight="1" x14ac:dyDescent="0.2">
      <c r="A442" s="12"/>
      <c r="B442" s="12"/>
      <c r="C442" s="12"/>
    </row>
    <row r="443" spans="1:5" x14ac:dyDescent="0.2">
      <c r="A443" s="14" t="s">
        <v>6</v>
      </c>
      <c r="B443" s="12"/>
      <c r="C443" s="12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4" t="s">
        <v>19</v>
      </c>
      <c r="B446" s="12"/>
      <c r="C446" s="12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4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3" t="s">
        <v>555</v>
      </c>
      <c r="B450" s="12"/>
      <c r="C450" s="12"/>
      <c r="E450" t="s">
        <v>578</v>
      </c>
    </row>
    <row r="451" spans="1:5" x14ac:dyDescent="0.2">
      <c r="A451" s="12"/>
      <c r="B451" s="12"/>
      <c r="C451" s="12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3" t="s">
        <v>558</v>
      </c>
      <c r="B454" s="12"/>
      <c r="C454" s="12"/>
    </row>
    <row r="455" spans="1:5" x14ac:dyDescent="0.2">
      <c r="A455" s="12"/>
      <c r="B455" s="12"/>
      <c r="C455" s="12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4" t="s">
        <v>560</v>
      </c>
      <c r="C457" s="26">
        <v>-18513</v>
      </c>
    </row>
    <row r="458" spans="1:5" ht="12.75" customHeight="1" thickBot="1" x14ac:dyDescent="0.25">
      <c r="A458" s="25" t="s">
        <v>561</v>
      </c>
      <c r="B458" s="4" t="s">
        <v>562</v>
      </c>
      <c r="C458" s="26">
        <v>112458</v>
      </c>
    </row>
    <row r="459" spans="1:5" ht="12.75" customHeight="1" thickBot="1" x14ac:dyDescent="0.25">
      <c r="A459" s="25" t="s">
        <v>563</v>
      </c>
      <c r="B459" s="4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4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3" t="s">
        <v>569</v>
      </c>
      <c r="B462" s="12"/>
      <c r="C462" s="12"/>
    </row>
    <row r="463" spans="1:5" ht="12.75" customHeight="1" thickBot="1" x14ac:dyDescent="0.25">
      <c r="A463" s="12"/>
      <c r="B463" s="12"/>
      <c r="C463" s="12"/>
    </row>
    <row r="464" spans="1:5" ht="12.75" customHeight="1" thickBot="1" x14ac:dyDescent="0.25">
      <c r="A464" s="5" t="s">
        <v>569</v>
      </c>
      <c r="B464" s="6" t="s">
        <v>570</v>
      </c>
      <c r="C464" s="7">
        <v>27257206</v>
      </c>
    </row>
    <row r="465" spans="1:3" ht="12.75" customHeight="1" x14ac:dyDescent="0.2">
      <c r="A465" s="12"/>
      <c r="B465" s="12"/>
      <c r="C465" s="12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8_3_15273_2025_4</dc:title>
  <cp:lastModifiedBy>Ofek Sharon</cp:lastModifiedBy>
  <dcterms:created xsi:type="dcterms:W3CDTF">2025-05-22T09:16:29Z</dcterms:created>
  <dcterms:modified xsi:type="dcterms:W3CDTF">2025-07-21T08:59:21Z</dcterms:modified>
  <dc:language>òáøéú</dc:language>
</cp:coreProperties>
</file>